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<sst xmlns="http://schemas.openxmlformats.org/spreadsheetml/2006/main" count="45" uniqueCount="42">
  <si>
    <t>PROJECT SPREADSHEET</t>
  </si>
  <si>
    <t>DESCRIPTION</t>
  </si>
  <si>
    <t>ESTIMATED COST</t>
  </si>
  <si>
    <t>ACTUAL COST</t>
  </si>
  <si>
    <t>START DATE</t>
  </si>
  <si>
    <t>END DATE</t>
  </si>
  <si>
    <t>VARIANCE</t>
  </si>
  <si>
    <t>CURRENT PAID</t>
  </si>
  <si>
    <t>DURATION</t>
  </si>
  <si>
    <t>LABOR</t>
  </si>
  <si>
    <t>MATERIALS</t>
  </si>
  <si>
    <t>TOTAL</t>
  </si>
  <si>
    <t>GENERAL REQUIREMENTS</t>
  </si>
  <si>
    <t>Plans and Specifications</t>
  </si>
  <si>
    <t>Plan Review</t>
  </si>
  <si>
    <t>Permits: Zoning, Building</t>
  </si>
  <si>
    <t>Survey</t>
  </si>
  <si>
    <t>Impact Free</t>
  </si>
  <si>
    <t>Administrative Costs</t>
  </si>
  <si>
    <t>Financing Costs</t>
  </si>
  <si>
    <t>Legal Fees</t>
  </si>
  <si>
    <t>Engineering Fees</t>
  </si>
  <si>
    <t>Other</t>
  </si>
  <si>
    <t>SUBTOTAL</t>
  </si>
  <si>
    <t>SITE PREPARATION</t>
  </si>
  <si>
    <t>Demolition (Remodel)</t>
  </si>
  <si>
    <t>Jacking &amp; Shoring</t>
  </si>
  <si>
    <t>Job Site Access</t>
  </si>
  <si>
    <t>Job-Site Security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</si>
  <si>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</si>
  <si>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</si>
  <si>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</si>
  <si>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</si>
  <si>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</si>
  <si>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</si>
  <si>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</si>
  <si>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 / Equipment Rental</t>
  </si>
  <si>
    <t>ON-SITE WATER/SEWER</t>
  </si>
  <si>
    <t>Soil &amp; Perc Tests</t>
  </si>
  <si>
    <t>Septic System Design</t>
  </si>
  <si>
    <t>Septic Permits</t>
  </si>
  <si>
    <t>Inspections, Fees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</si>
</sst>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&quot;$&quot;#,##0.00"/>
  </numFmts>
  <fonts count="8">
    <font>
      <sz val="11.0"/>
      <color rgb="FF000000"/>
      <name val="Calibri"/>
    </font>
    <font>
      <sz val="34.0"/>
      <color rgb="FF006666"/>
      <name val="Boogaloo"/>
    </font>
    <font>
      <b/>
      <sz val="11.0"/>
      <color rgb="FFFFFFFF"/>
      <name val="Open Sans"/>
    </font>
    <font/>
    <font>
      <sz val="11.0"/>
      <color rgb="FFFFFFFF"/>
      <name val="Open Sans"/>
    </font>
    <font>
      <sz val="11.0"/>
      <color rgb="FF111111"/>
      <name val="Open Sans"/>
    </font>
    <font>
      <sz val="11.0"/>
      <color rgb="FF111111"/>
      <name val="Calibri"/>
    </font>
    <font>
      <sz val="11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006666"/>
        <bgColor rgb="FF006666"/>
      </patternFill>
    </fill>
    <fill>
      <patternFill patternType="solid">
        <fgColor rgb="FFF2F2F2"/>
        <bgColor rgb="FFF2F2F2"/>
      </patternFill>
    </fill>
  </fills>
  <borders count="8">
    <border/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1" fillId="2" fontId="2" numFmtId="0" xfId="0" applyAlignment="1" applyBorder="1" applyFill="1" applyFont="1">
      <alignment horizontal="left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vertical="center"/>
    </xf>
    <xf borderId="5" fillId="0" fontId="3" numFmtId="0" xfId="0" applyBorder="1" applyFont="1"/>
    <xf borderId="6" fillId="2" fontId="4" numFmtId="0" xfId="0" applyAlignment="1" applyBorder="1" applyFont="1">
      <alignment horizontal="center" vertical="center"/>
    </xf>
    <xf borderId="6" fillId="0" fontId="5" numFmtId="0" xfId="0" applyAlignment="1" applyBorder="1" applyFont="1">
      <alignment vertical="center"/>
    </xf>
    <xf borderId="6" fillId="0" fontId="6" numFmtId="0" xfId="0" applyBorder="1" applyFont="1"/>
    <xf borderId="6" fillId="0" fontId="5" numFmtId="0" xfId="0" applyBorder="1" applyFont="1"/>
    <xf borderId="6" fillId="0" fontId="7" numFmtId="164" xfId="0" applyAlignment="1" applyBorder="1" applyFont="1" applyNumberFormat="1">
      <alignment horizontal="center" vertical="center"/>
    </xf>
    <xf borderId="6" fillId="0" fontId="5" numFmtId="2" xfId="0" applyBorder="1" applyFont="1" applyNumberFormat="1"/>
    <xf borderId="6" fillId="0" fontId="5" numFmtId="165" xfId="0" applyAlignment="1" applyBorder="1" applyFont="1" applyNumberFormat="1">
      <alignment horizontal="center" vertical="center"/>
    </xf>
    <xf borderId="6" fillId="0" fontId="5" numFmtId="1" xfId="0" applyAlignment="1" applyBorder="1" applyFont="1" applyNumberFormat="1">
      <alignment horizontal="center" vertical="center"/>
    </xf>
    <xf borderId="6" fillId="3" fontId="5" numFmtId="0" xfId="0" applyAlignment="1" applyBorder="1" applyFill="1" applyFont="1">
      <alignment vertical="center"/>
    </xf>
    <xf borderId="6" fillId="3" fontId="5" numFmtId="165" xfId="0" applyAlignment="1" applyBorder="1" applyFont="1" applyNumberFormat="1">
      <alignment horizontal="center" vertical="center"/>
    </xf>
    <xf borderId="6" fillId="3" fontId="5" numFmtId="0" xfId="0" applyAlignment="1" applyBorder="1" applyFont="1">
      <alignment horizontal="center" vertical="center"/>
    </xf>
    <xf borderId="6" fillId="3" fontId="5" numFmtId="1" xfId="0" applyAlignment="1" applyBorder="1" applyFont="1" applyNumberFormat="1">
      <alignment horizontal="center" vertical="center"/>
    </xf>
    <xf borderId="6" fillId="0" fontId="5" numFmtId="165" xfId="0" applyBorder="1" applyFont="1" applyNumberFormat="1"/>
    <xf borderId="7" fillId="3" fontId="0" numFmtId="0" xfId="0" applyBorder="1" applyFont="1"/>
    <xf borderId="6" fillId="3" fontId="6" numFmtId="0" xfId="0" applyAlignment="1" applyBorder="1" applyFont="1">
      <alignment horizontal="center" vertical="center"/>
    </xf>
    <xf borderId="6" fillId="0" fontId="6" numFmtId="165" xfId="0" applyBorder="1" applyFont="1" applyNumberFormat="1"/>
    <xf borderId="6" fillId="0" fontId="6" numFmtId="165" xfId="0" applyAlignment="1" applyBorder="1" applyFont="1" applyNumberFormat="1">
      <alignment horizontal="center" vertical="center"/>
    </xf>
    <xf borderId="6" fillId="0" fontId="6" numFmtId="1" xfId="0" applyAlignment="1" applyBorder="1" applyFont="1" applyNumberFormat="1">
      <alignment horizontal="center" vertical="center"/>
    </xf>
    <xf borderId="0" fillId="0" fontId="6" numFmtId="0" xfId="0" applyFont="1"/>
    <xf borderId="0" fillId="0" fontId="5" numFmtId="0" xfId="0" applyFont="1"/>
    <xf borderId="0" fillId="0" fontId="6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0" fillId="0" fontId="6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spPr>
            <a:solidFill>
              <a:srgbClr val="FFFFFF"/>
            </a:solidFill>
          </c:spPr>
          <c:cat>
            <c:strRef>
              <c:f>Sheet1!$A$8:$A$39</c:f>
            </c:strRef>
          </c:cat>
          <c:val>
            <c:numRef>
              <c:f>Sheet1!$F$8:$F$39</c:f>
            </c:numRef>
          </c:val>
        </c:ser>
        <c:ser>
          <c:idx val="1"/>
          <c:order val="1"/>
          <c:spPr>
            <a:solidFill>
              <a:srgbClr val="006666"/>
            </a:solidFill>
          </c:spPr>
          <c:cat>
            <c:strRef>
              <c:f>Sheet1!$A$8:$A$39</c:f>
            </c:strRef>
          </c:cat>
          <c:val>
            <c:numRef>
              <c:f>Sheet1!$J$8:$J$39</c:f>
            </c:numRef>
          </c:val>
        </c:ser>
        <c:overlap val="100"/>
        <c:axId val="818837698"/>
        <c:axId val="2136955332"/>
      </c:barChart>
      <c:catAx>
        <c:axId val="818837698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800">
                <a:solidFill>
                  <a:srgbClr val="111111"/>
                </a:solidFill>
                <a:latin typeface="Open Sans"/>
              </a:defRPr>
            </a:pPr>
          </a:p>
        </c:txPr>
        <c:crossAx val="2136955332"/>
      </c:catAx>
      <c:valAx>
        <c:axId val="213695533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700">
                <a:solidFill>
                  <a:srgbClr val="111111"/>
                </a:solidFill>
                <a:latin typeface="Open Sans"/>
              </a:defRPr>
            </a:pPr>
          </a:p>
        </c:txPr>
        <c:crossAx val="818837698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9525</xdr:colOff>
      <xdr:row>0</xdr:row>
      <xdr:rowOff>228600</xdr:rowOff>
    </xdr:from>
    <xdr:ext cx="7000875" cy="52959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86"/>
    <col customWidth="1" min="2" max="2" width="9.57"/>
    <col customWidth="1" min="3" max="3" width="12.71"/>
    <col customWidth="1" min="4" max="4" width="9.29"/>
    <col customWidth="1" min="5" max="5" width="10.86"/>
    <col customWidth="1" min="6" max="6" width="9.71"/>
    <col customWidth="1" min="7" max="7" width="10.43"/>
    <col customWidth="1" min="8" max="8" width="11.14"/>
    <col customWidth="1" min="9" max="9" width="11.0"/>
    <col customWidth="1" min="10" max="10" width="12.57"/>
    <col customWidth="1" min="11" max="26" width="8.71"/>
  </cols>
  <sheetData>
    <row r="1" ht="21.0" customHeight="1">
      <c r="A1" s="1" t="s">
        <v>0</v>
      </c>
    </row>
    <row r="2" ht="21.0" customHeight="1"/>
    <row r="3" ht="18.0" customHeight="1">
      <c r="A3" s="2"/>
    </row>
    <row r="4" ht="18.0" customHeight="1">
      <c r="A4" s="2"/>
    </row>
    <row r="5" ht="21.0" customHeight="1">
      <c r="A5" s="3" t="s">
        <v>1</v>
      </c>
      <c r="B5" s="4" t="s">
        <v>2</v>
      </c>
      <c r="C5" s="5"/>
      <c r="D5" s="6"/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</row>
    <row r="6" ht="21.0" customHeight="1">
      <c r="A6" s="9"/>
      <c r="B6" s="10" t="s">
        <v>9</v>
      </c>
      <c r="C6" s="10" t="s">
        <v>10</v>
      </c>
      <c r="D6" s="10" t="s">
        <v>11</v>
      </c>
      <c r="E6" s="9"/>
      <c r="F6" s="9"/>
      <c r="G6" s="9"/>
      <c r="H6" s="9"/>
      <c r="I6" s="9"/>
      <c r="J6" s="9"/>
    </row>
    <row r="7" ht="24.75" customHeight="1">
      <c r="A7" s="11" t="s">
        <v>12</v>
      </c>
      <c r="B7" s="12"/>
      <c r="C7" s="13"/>
      <c r="D7" s="13"/>
      <c r="E7" s="13"/>
      <c r="F7" s="14"/>
      <c r="G7" s="14"/>
      <c r="H7" s="13"/>
      <c r="I7" s="13"/>
      <c r="J7" s="15"/>
    </row>
    <row r="8" ht="24.75" customHeight="1">
      <c r="A8" s="11" t="s">
        <v>13</v>
      </c>
      <c r="B8" s="16">
        <v>10.0</v>
      </c>
      <c r="C8" s="16">
        <v>100.0</v>
      </c>
      <c r="D8" s="16">
        <f t="shared" ref="D8:D18" si="1">B8+C8</f>
        <v>110</v>
      </c>
      <c r="E8" s="16">
        <v>500.0</v>
      </c>
      <c r="F8" s="14">
        <v>43030.0</v>
      </c>
      <c r="G8" s="14">
        <v>43054.0</v>
      </c>
      <c r="H8" s="16">
        <f t="shared" ref="H8:H17" si="2">E8-I8</f>
        <v>150</v>
      </c>
      <c r="I8" s="16">
        <v>350.0</v>
      </c>
      <c r="J8" s="17">
        <v>45.0</v>
      </c>
    </row>
    <row r="9" ht="24.75" customHeight="1">
      <c r="A9" s="11" t="s">
        <v>14</v>
      </c>
      <c r="B9" s="16">
        <v>10.0</v>
      </c>
      <c r="C9" s="16">
        <v>120.0</v>
      </c>
      <c r="D9" s="16">
        <f t="shared" si="1"/>
        <v>130</v>
      </c>
      <c r="E9" s="16">
        <v>200.0</v>
      </c>
      <c r="F9" s="14">
        <v>43235.0</v>
      </c>
      <c r="G9" s="14">
        <v>43250.0</v>
      </c>
      <c r="H9" s="16">
        <f t="shared" si="2"/>
        <v>20</v>
      </c>
      <c r="I9" s="16">
        <v>180.0</v>
      </c>
      <c r="J9" s="17">
        <v>23.0</v>
      </c>
    </row>
    <row r="10" ht="24.75" customHeight="1">
      <c r="A10" s="11" t="s">
        <v>15</v>
      </c>
      <c r="B10" s="16">
        <v>6.5</v>
      </c>
      <c r="C10" s="16">
        <v>95.0</v>
      </c>
      <c r="D10" s="16">
        <f t="shared" si="1"/>
        <v>101.5</v>
      </c>
      <c r="E10" s="16">
        <v>400.0</v>
      </c>
      <c r="F10" s="14">
        <v>43250.0</v>
      </c>
      <c r="G10" s="14">
        <v>43276.0</v>
      </c>
      <c r="H10" s="16">
        <f t="shared" si="2"/>
        <v>20</v>
      </c>
      <c r="I10" s="16">
        <v>380.0</v>
      </c>
      <c r="J10" s="17">
        <v>54.0</v>
      </c>
    </row>
    <row r="11" ht="24.75" customHeight="1">
      <c r="A11" s="11" t="s">
        <v>16</v>
      </c>
      <c r="B11" s="16">
        <v>7.0</v>
      </c>
      <c r="C11" s="16">
        <v>80.0</v>
      </c>
      <c r="D11" s="16">
        <f t="shared" si="1"/>
        <v>87</v>
      </c>
      <c r="E11" s="16">
        <v>120.0</v>
      </c>
      <c r="F11" s="14">
        <v>43333.0</v>
      </c>
      <c r="G11" s="14">
        <v>43343.0</v>
      </c>
      <c r="H11" s="16">
        <f t="shared" si="2"/>
        <v>2</v>
      </c>
      <c r="I11" s="16">
        <v>118.0</v>
      </c>
      <c r="J11" s="17">
        <v>60.0</v>
      </c>
    </row>
    <row r="12" ht="24.75" customHeight="1">
      <c r="A12" s="11" t="s">
        <v>17</v>
      </c>
      <c r="B12" s="16">
        <v>8.0</v>
      </c>
      <c r="C12" s="16">
        <v>90.0</v>
      </c>
      <c r="D12" s="16">
        <f t="shared" si="1"/>
        <v>98</v>
      </c>
      <c r="E12" s="16">
        <v>100.0</v>
      </c>
      <c r="F12" s="14">
        <v>43344.0</v>
      </c>
      <c r="G12" s="14">
        <v>43346.0</v>
      </c>
      <c r="H12" s="16">
        <f t="shared" si="2"/>
        <v>0</v>
      </c>
      <c r="I12" s="16">
        <v>100.0</v>
      </c>
      <c r="J12" s="17">
        <v>51.0</v>
      </c>
    </row>
    <row r="13" ht="24.75" customHeight="1">
      <c r="A13" s="11" t="s">
        <v>18</v>
      </c>
      <c r="B13" s="16">
        <v>10.0</v>
      </c>
      <c r="C13" s="16">
        <v>100.0</v>
      </c>
      <c r="D13" s="16">
        <f t="shared" si="1"/>
        <v>110</v>
      </c>
      <c r="E13" s="16">
        <v>115.0</v>
      </c>
      <c r="F13" s="14">
        <v>43347.0</v>
      </c>
      <c r="G13" s="14">
        <v>43406.0</v>
      </c>
      <c r="H13" s="16">
        <f t="shared" si="2"/>
        <v>0</v>
      </c>
      <c r="I13" s="16">
        <v>115.0</v>
      </c>
      <c r="J13" s="17">
        <v>42.0</v>
      </c>
    </row>
    <row r="14" ht="24.75" customHeight="1">
      <c r="A14" s="11" t="s">
        <v>19</v>
      </c>
      <c r="B14" s="16">
        <v>10.0</v>
      </c>
      <c r="C14" s="16">
        <v>120.0</v>
      </c>
      <c r="D14" s="16">
        <f t="shared" si="1"/>
        <v>130</v>
      </c>
      <c r="E14" s="16">
        <v>140.0</v>
      </c>
      <c r="F14" s="14">
        <v>43407.0</v>
      </c>
      <c r="G14" s="14">
        <v>43432.0</v>
      </c>
      <c r="H14" s="16">
        <f t="shared" si="2"/>
        <v>0</v>
      </c>
      <c r="I14" s="16">
        <v>140.0</v>
      </c>
      <c r="J14" s="17">
        <v>44.0</v>
      </c>
    </row>
    <row r="15" ht="24.75" customHeight="1">
      <c r="A15" s="11" t="s">
        <v>20</v>
      </c>
      <c r="B15" s="16">
        <v>6.5</v>
      </c>
      <c r="C15" s="16">
        <v>95.0</v>
      </c>
      <c r="D15" s="16">
        <f t="shared" si="1"/>
        <v>101.5</v>
      </c>
      <c r="E15" s="16">
        <v>110.0</v>
      </c>
      <c r="F15" s="14">
        <v>43413.0</v>
      </c>
      <c r="G15" s="14">
        <v>43449.0</v>
      </c>
      <c r="H15" s="16">
        <f t="shared" si="2"/>
        <v>5</v>
      </c>
      <c r="I15" s="16">
        <v>105.0</v>
      </c>
      <c r="J15" s="17">
        <v>46.0</v>
      </c>
    </row>
    <row r="16" ht="24.75" customHeight="1">
      <c r="A16" s="11" t="s">
        <v>21</v>
      </c>
      <c r="B16" s="16">
        <v>7.0</v>
      </c>
      <c r="C16" s="16">
        <v>80.0</v>
      </c>
      <c r="D16" s="16">
        <f t="shared" si="1"/>
        <v>87</v>
      </c>
      <c r="E16" s="16">
        <v>100.0</v>
      </c>
      <c r="F16" s="14">
        <v>43600.0</v>
      </c>
      <c r="G16" s="14">
        <v>43615.0</v>
      </c>
      <c r="H16" s="16">
        <f t="shared" si="2"/>
        <v>5</v>
      </c>
      <c r="I16" s="16">
        <v>95.0</v>
      </c>
      <c r="J16" s="17">
        <v>30.0</v>
      </c>
    </row>
    <row r="17" ht="24.75" customHeight="1">
      <c r="A17" s="11" t="s">
        <v>22</v>
      </c>
      <c r="B17" s="16">
        <v>8.0</v>
      </c>
      <c r="C17" s="16">
        <v>90.0</v>
      </c>
      <c r="D17" s="16">
        <f t="shared" si="1"/>
        <v>98</v>
      </c>
      <c r="E17" s="16">
        <v>113.0</v>
      </c>
      <c r="F17" s="14">
        <v>43615.0</v>
      </c>
      <c r="G17" s="14">
        <v>43641.0</v>
      </c>
      <c r="H17" s="16">
        <f t="shared" si="2"/>
        <v>3</v>
      </c>
      <c r="I17" s="16">
        <v>110.0</v>
      </c>
      <c r="J17" s="17">
        <v>31.0</v>
      </c>
    </row>
    <row r="18" ht="24.75" customHeight="1">
      <c r="A18" s="18" t="s">
        <v>23</v>
      </c>
      <c r="B18" s="19">
        <f t="shared" ref="B18:C18" si="3">SUM(B8:B17)</f>
        <v>83</v>
      </c>
      <c r="C18" s="19">
        <f t="shared" si="3"/>
        <v>970</v>
      </c>
      <c r="D18" s="19">
        <f t="shared" si="1"/>
        <v>1053</v>
      </c>
      <c r="E18" s="19">
        <f>SUM(E8:E17)</f>
        <v>1898</v>
      </c>
      <c r="F18" s="20"/>
      <c r="G18" s="20"/>
      <c r="H18" s="19">
        <f t="shared" ref="H18:I18" si="4">SUM(H8:H17)</f>
        <v>205</v>
      </c>
      <c r="I18" s="19">
        <f t="shared" si="4"/>
        <v>1693</v>
      </c>
      <c r="J18" s="21"/>
    </row>
    <row r="19" ht="24.75" customHeight="1">
      <c r="A19" s="11" t="s">
        <v>24</v>
      </c>
      <c r="B19" s="22"/>
      <c r="C19" s="22"/>
      <c r="D19" s="22"/>
      <c r="E19" s="16"/>
      <c r="F19" s="14"/>
      <c r="G19" s="14"/>
      <c r="H19" s="16"/>
      <c r="I19" s="16"/>
      <c r="J19" s="17"/>
    </row>
    <row r="20" ht="24.75" customHeight="1">
      <c r="A20" s="11" t="s">
        <v>25</v>
      </c>
      <c r="B20" s="16">
        <v>15.0</v>
      </c>
      <c r="C20" s="16">
        <v>100.0</v>
      </c>
      <c r="D20" s="16">
        <f t="shared" ref="D20:D32" si="5">B20+C20</f>
        <v>115</v>
      </c>
      <c r="E20" s="16">
        <v>119.0</v>
      </c>
      <c r="F20" s="14">
        <v>43708.0</v>
      </c>
      <c r="G20" s="14">
        <v>43718.0</v>
      </c>
      <c r="H20" s="16">
        <f t="shared" ref="H20:H32" si="6">E20-I20</f>
        <v>4</v>
      </c>
      <c r="I20" s="16">
        <v>115.0</v>
      </c>
      <c r="J20" s="17">
        <v>32.0</v>
      </c>
    </row>
    <row r="21" ht="24.75" customHeight="1">
      <c r="A21" s="11" t="s">
        <v>26</v>
      </c>
      <c r="B21" s="16">
        <v>10.0</v>
      </c>
      <c r="C21" s="16">
        <v>110.0</v>
      </c>
      <c r="D21" s="16">
        <f t="shared" si="5"/>
        <v>120</v>
      </c>
      <c r="E21" s="16">
        <v>125.0</v>
      </c>
      <c r="F21" s="14">
        <v>43811.0</v>
      </c>
      <c r="G21" s="14">
        <v>43834.0</v>
      </c>
      <c r="H21" s="16">
        <f t="shared" si="6"/>
        <v>3</v>
      </c>
      <c r="I21" s="16">
        <v>122.0</v>
      </c>
      <c r="J21" s="17">
        <v>35.0</v>
      </c>
    </row>
    <row r="22" ht="24.75" customHeight="1">
      <c r="A22" s="11" t="s">
        <v>27</v>
      </c>
      <c r="B22" s="16">
        <v>8.5</v>
      </c>
      <c r="C22" s="16">
        <v>115.0</v>
      </c>
      <c r="D22" s="16">
        <f t="shared" si="5"/>
        <v>123.5</v>
      </c>
      <c r="E22" s="16">
        <v>130.0</v>
      </c>
      <c r="F22" s="14">
        <v>43836.0</v>
      </c>
      <c r="G22" s="14">
        <v>43848.0</v>
      </c>
      <c r="H22" s="16">
        <f t="shared" si="6"/>
        <v>7</v>
      </c>
      <c r="I22" s="16">
        <v>123.0</v>
      </c>
      <c r="J22" s="17">
        <v>16.0</v>
      </c>
    </row>
    <row r="23" ht="24.75" customHeight="1">
      <c r="A23" s="11" t="s">
        <v>28</v>
      </c>
      <c r="B23" s="16">
        <v>7.65</v>
      </c>
      <c r="C23" s="16">
        <v>112.0</v>
      </c>
      <c r="D23" s="16">
        <f t="shared" si="5"/>
        <v>119.65</v>
      </c>
      <c r="E23" s="16">
        <v>123.0</v>
      </c>
      <c r="F23" s="14">
        <v>43840.0</v>
      </c>
      <c r="G23" s="14">
        <v>43845.0</v>
      </c>
      <c r="H23" s="16">
        <f t="shared" si="6"/>
        <v>3</v>
      </c>
      <c r="I23" s="16">
        <v>120.0</v>
      </c>
      <c r="J23" s="17">
        <v>25.0</v>
      </c>
    </row>
    <row r="24" ht="24.75" customHeight="1">
      <c r="A24" s="11" t="s">
        <v>29</v>
      </c>
      <c r="B24" s="16">
        <v>11.5</v>
      </c>
      <c r="C24" s="16">
        <v>115.5</v>
      </c>
      <c r="D24" s="16">
        <f t="shared" si="5"/>
        <v>127</v>
      </c>
      <c r="E24" s="16">
        <v>130.0</v>
      </c>
      <c r="F24" s="14">
        <v>43846.0</v>
      </c>
      <c r="G24" s="14">
        <v>43871.0</v>
      </c>
      <c r="H24" s="16">
        <f t="shared" si="6"/>
        <v>3</v>
      </c>
      <c r="I24" s="16">
        <v>127.0</v>
      </c>
      <c r="J24" s="17">
        <v>52.0</v>
      </c>
    </row>
    <row r="25" ht="24.75" customHeight="1">
      <c r="A25" s="11" t="s">
        <v>30</v>
      </c>
      <c r="B25" s="16">
        <v>10.0</v>
      </c>
      <c r="C25" s="16">
        <v>110.0</v>
      </c>
      <c r="D25" s="16">
        <f t="shared" si="5"/>
        <v>120</v>
      </c>
      <c r="E25" s="16">
        <v>125.0</v>
      </c>
      <c r="F25" s="14">
        <v>44107.0</v>
      </c>
      <c r="G25" s="14">
        <v>44165.0</v>
      </c>
      <c r="H25" s="16">
        <f t="shared" si="6"/>
        <v>5</v>
      </c>
      <c r="I25" s="16">
        <v>120.0</v>
      </c>
      <c r="J25" s="17">
        <v>60.0</v>
      </c>
    </row>
    <row r="26" ht="24.75" customHeight="1">
      <c r="A26" s="11" t="s">
        <v>31</v>
      </c>
      <c r="B26" s="16">
        <v>12.0</v>
      </c>
      <c r="C26" s="16">
        <v>125.0</v>
      </c>
      <c r="D26" s="16">
        <f t="shared" si="5"/>
        <v>137</v>
      </c>
      <c r="E26" s="16">
        <v>140.0</v>
      </c>
      <c r="F26" s="14">
        <v>44164.0</v>
      </c>
      <c r="G26" s="14">
        <v>44196.0</v>
      </c>
      <c r="H26" s="16">
        <f t="shared" si="6"/>
        <v>5</v>
      </c>
      <c r="I26" s="16">
        <v>135.0</v>
      </c>
      <c r="J26" s="17">
        <v>45.0</v>
      </c>
    </row>
    <row r="27" ht="24.75" customHeight="1">
      <c r="A27" s="11" t="s">
        <v>32</v>
      </c>
      <c r="B27" s="16">
        <v>13.0</v>
      </c>
      <c r="C27" s="16">
        <v>120.0</v>
      </c>
      <c r="D27" s="16">
        <f t="shared" si="5"/>
        <v>133</v>
      </c>
      <c r="E27" s="16">
        <v>135.0</v>
      </c>
      <c r="F27" s="14">
        <v>44197.0</v>
      </c>
      <c r="G27" s="14">
        <v>44227.0</v>
      </c>
      <c r="H27" s="16">
        <f t="shared" si="6"/>
        <v>0</v>
      </c>
      <c r="I27" s="16">
        <v>135.0</v>
      </c>
      <c r="J27" s="17">
        <v>50.0</v>
      </c>
    </row>
    <row r="28" ht="24.75" customHeight="1">
      <c r="A28" s="11" t="s">
        <v>33</v>
      </c>
      <c r="B28" s="16">
        <v>13.5</v>
      </c>
      <c r="C28" s="16">
        <v>121.0</v>
      </c>
      <c r="D28" s="16">
        <f t="shared" si="5"/>
        <v>134.5</v>
      </c>
      <c r="E28" s="16">
        <v>140.0</v>
      </c>
      <c r="F28" s="14">
        <v>44228.0</v>
      </c>
      <c r="G28" s="14">
        <v>44247.0</v>
      </c>
      <c r="H28" s="16">
        <f t="shared" si="6"/>
        <v>2</v>
      </c>
      <c r="I28" s="16">
        <v>138.0</v>
      </c>
      <c r="J28" s="17">
        <v>46.0</v>
      </c>
    </row>
    <row r="29" ht="24.75" customHeight="1">
      <c r="A29" s="11" t="s">
        <v>34</v>
      </c>
      <c r="B29" s="16">
        <v>14.0</v>
      </c>
      <c r="C29" s="16">
        <v>131.0</v>
      </c>
      <c r="D29" s="16">
        <f t="shared" si="5"/>
        <v>145</v>
      </c>
      <c r="E29" s="16">
        <v>150.0</v>
      </c>
      <c r="F29" s="14">
        <v>44248.0</v>
      </c>
      <c r="G29" s="14">
        <v>44286.0</v>
      </c>
      <c r="H29" s="16">
        <f t="shared" si="6"/>
        <v>5</v>
      </c>
      <c r="I29" s="16">
        <v>145.0</v>
      </c>
      <c r="J29" s="17">
        <v>48.0</v>
      </c>
    </row>
    <row r="30" ht="24.75" customHeight="1">
      <c r="A30" s="11" t="s">
        <v>35</v>
      </c>
      <c r="B30" s="16">
        <v>15.0</v>
      </c>
      <c r="C30" s="16">
        <v>140.0</v>
      </c>
      <c r="D30" s="16">
        <f t="shared" si="5"/>
        <v>155</v>
      </c>
      <c r="E30" s="16">
        <v>156.0</v>
      </c>
      <c r="F30" s="14">
        <v>44301.0</v>
      </c>
      <c r="G30" s="14">
        <v>44316.0</v>
      </c>
      <c r="H30" s="16">
        <f t="shared" si="6"/>
        <v>4</v>
      </c>
      <c r="I30" s="16">
        <v>152.0</v>
      </c>
      <c r="J30" s="17">
        <v>32.0</v>
      </c>
    </row>
    <row r="31" ht="24.75" customHeight="1">
      <c r="A31" s="11" t="s">
        <v>36</v>
      </c>
      <c r="B31" s="16">
        <v>30.0</v>
      </c>
      <c r="C31" s="16">
        <v>145.0</v>
      </c>
      <c r="D31" s="16">
        <f t="shared" si="5"/>
        <v>175</v>
      </c>
      <c r="E31" s="16">
        <v>180.0</v>
      </c>
      <c r="F31" s="14">
        <v>44321.0</v>
      </c>
      <c r="G31" s="14">
        <v>44347.0</v>
      </c>
      <c r="H31" s="16">
        <f t="shared" si="6"/>
        <v>0</v>
      </c>
      <c r="I31" s="16">
        <v>180.0</v>
      </c>
      <c r="J31" s="17">
        <v>56.0</v>
      </c>
    </row>
    <row r="32" ht="24.75" customHeight="1">
      <c r="A32" s="11" t="s">
        <v>22</v>
      </c>
      <c r="B32" s="16">
        <v>9.0</v>
      </c>
      <c r="C32" s="16">
        <v>147.0</v>
      </c>
      <c r="D32" s="16">
        <f t="shared" si="5"/>
        <v>156</v>
      </c>
      <c r="E32" s="16">
        <v>160.0</v>
      </c>
      <c r="F32" s="14">
        <v>44348.0</v>
      </c>
      <c r="G32" s="14">
        <v>44377.0</v>
      </c>
      <c r="H32" s="16">
        <f t="shared" si="6"/>
        <v>20</v>
      </c>
      <c r="I32" s="16">
        <v>140.0</v>
      </c>
      <c r="J32" s="17">
        <v>78.0</v>
      </c>
    </row>
    <row r="33" ht="24.0" customHeight="1">
      <c r="A33" s="18" t="s">
        <v>23</v>
      </c>
      <c r="B33" s="19">
        <f t="shared" ref="B33:E33" si="7">SUM(B20:B32)</f>
        <v>169.15</v>
      </c>
      <c r="C33" s="19">
        <f t="shared" si="7"/>
        <v>1591.5</v>
      </c>
      <c r="D33" s="19">
        <f t="shared" si="7"/>
        <v>1760.65</v>
      </c>
      <c r="E33" s="19">
        <f t="shared" si="7"/>
        <v>1813</v>
      </c>
      <c r="F33" s="23"/>
      <c r="G33" s="24"/>
      <c r="H33" s="19">
        <f t="shared" ref="H33:I33" si="8">SUM(H20:H32)</f>
        <v>61</v>
      </c>
      <c r="I33" s="19">
        <f t="shared" si="8"/>
        <v>1752</v>
      </c>
      <c r="J33" s="21"/>
    </row>
    <row r="34" ht="24.75" customHeight="1">
      <c r="A34" s="11" t="s">
        <v>37</v>
      </c>
      <c r="B34" s="22"/>
      <c r="C34" s="22"/>
      <c r="D34" s="25"/>
      <c r="E34" s="16"/>
      <c r="F34" s="14"/>
      <c r="G34" s="14"/>
      <c r="H34" s="26"/>
      <c r="I34" s="16"/>
      <c r="J34" s="27"/>
    </row>
    <row r="35" ht="24.75" customHeight="1">
      <c r="A35" s="11" t="s">
        <v>38</v>
      </c>
      <c r="B35" s="16">
        <v>20.0</v>
      </c>
      <c r="C35" s="16">
        <v>100.0</v>
      </c>
      <c r="D35" s="16">
        <f t="shared" ref="D35:D38" si="9">B35+C35</f>
        <v>120</v>
      </c>
      <c r="E35" s="16">
        <v>122.0</v>
      </c>
      <c r="F35" s="14">
        <v>44382.0</v>
      </c>
      <c r="G35" s="14">
        <v>44408.0</v>
      </c>
      <c r="H35" s="16">
        <f t="shared" ref="H35:H38" si="10">E35-I35</f>
        <v>2</v>
      </c>
      <c r="I35" s="16">
        <v>120.0</v>
      </c>
      <c r="J35" s="17">
        <v>42.0</v>
      </c>
    </row>
    <row r="36" ht="24.75" customHeight="1">
      <c r="A36" s="11" t="s">
        <v>39</v>
      </c>
      <c r="B36" s="16">
        <v>25.0</v>
      </c>
      <c r="C36" s="16">
        <v>165.0</v>
      </c>
      <c r="D36" s="16">
        <f t="shared" si="9"/>
        <v>190</v>
      </c>
      <c r="E36" s="16">
        <v>195.0</v>
      </c>
      <c r="F36" s="14">
        <v>44409.0</v>
      </c>
      <c r="G36" s="14">
        <v>44439.0</v>
      </c>
      <c r="H36" s="16">
        <f t="shared" si="10"/>
        <v>5</v>
      </c>
      <c r="I36" s="16">
        <v>190.0</v>
      </c>
      <c r="J36" s="17">
        <v>58.0</v>
      </c>
    </row>
    <row r="37" ht="24.75" customHeight="1">
      <c r="A37" s="11" t="s">
        <v>40</v>
      </c>
      <c r="B37" s="16">
        <v>30.0</v>
      </c>
      <c r="C37" s="16">
        <v>500.0</v>
      </c>
      <c r="D37" s="16">
        <f t="shared" si="9"/>
        <v>530</v>
      </c>
      <c r="E37" s="16">
        <v>555.0</v>
      </c>
      <c r="F37" s="14">
        <v>44500.0</v>
      </c>
      <c r="G37" s="14">
        <v>44561.0</v>
      </c>
      <c r="H37" s="16">
        <f t="shared" si="10"/>
        <v>55</v>
      </c>
      <c r="I37" s="16">
        <v>500.0</v>
      </c>
      <c r="J37" s="17">
        <v>60.0</v>
      </c>
    </row>
    <row r="38" ht="24.75" customHeight="1">
      <c r="A38" s="11" t="s">
        <v>41</v>
      </c>
      <c r="B38" s="16">
        <v>15.0</v>
      </c>
      <c r="C38" s="16">
        <v>230.0</v>
      </c>
      <c r="D38" s="16">
        <f t="shared" si="9"/>
        <v>245</v>
      </c>
      <c r="E38" s="16">
        <v>250.0</v>
      </c>
      <c r="F38" s="14">
        <v>44595.0</v>
      </c>
      <c r="G38" s="14">
        <v>44697.0</v>
      </c>
      <c r="H38" s="16">
        <f t="shared" si="10"/>
        <v>50</v>
      </c>
      <c r="I38" s="16">
        <v>200.0</v>
      </c>
      <c r="J38" s="17">
        <v>61.0</v>
      </c>
    </row>
    <row r="39" ht="24.75" customHeight="1">
      <c r="A39" s="18" t="s">
        <v>23</v>
      </c>
      <c r="B39" s="19">
        <f t="shared" ref="B39:E39" si="11">SUM(B35:B38)</f>
        <v>90</v>
      </c>
      <c r="C39" s="19">
        <f t="shared" si="11"/>
        <v>995</v>
      </c>
      <c r="D39" s="19">
        <f t="shared" si="11"/>
        <v>1085</v>
      </c>
      <c r="E39" s="19">
        <f t="shared" si="11"/>
        <v>1122</v>
      </c>
      <c r="F39" s="24"/>
      <c r="G39" s="24"/>
      <c r="H39" s="19">
        <f t="shared" ref="H39:I39" si="12">SUM(H35:H38)</f>
        <v>112</v>
      </c>
      <c r="I39" s="19">
        <f t="shared" si="12"/>
        <v>1010</v>
      </c>
      <c r="J39" s="21"/>
    </row>
    <row r="40" ht="24.75" customHeight="1">
      <c r="A40" s="28"/>
      <c r="B40" s="29"/>
      <c r="C40" s="29"/>
      <c r="D40" s="29"/>
      <c r="E40" s="30"/>
      <c r="F40" s="30"/>
      <c r="G40" s="30"/>
      <c r="H40" s="31"/>
      <c r="I40" s="31"/>
      <c r="J40" s="32"/>
    </row>
    <row r="41" ht="24.75" customHeight="1">
      <c r="A41" s="28"/>
      <c r="B41" s="29"/>
      <c r="C41" s="29"/>
      <c r="D41" s="29"/>
      <c r="E41" s="28"/>
      <c r="F41" s="30"/>
      <c r="G41" s="30"/>
      <c r="H41" s="33"/>
      <c r="I41" s="33"/>
      <c r="J41" s="28"/>
    </row>
    <row r="42" ht="24.75" customHeight="1">
      <c r="A42" s="28"/>
      <c r="B42" s="29"/>
      <c r="C42" s="29"/>
      <c r="D42" s="28"/>
      <c r="E42" s="28"/>
      <c r="F42" s="30"/>
      <c r="G42" s="30"/>
      <c r="H42" s="33"/>
      <c r="I42" s="33"/>
      <c r="J42" s="28"/>
    </row>
    <row r="43" ht="15.75" customHeight="1">
      <c r="A43" s="28"/>
      <c r="B43" s="29"/>
      <c r="C43" s="29"/>
      <c r="D43" s="28"/>
      <c r="E43" s="28"/>
      <c r="F43" s="30"/>
      <c r="G43" s="30"/>
      <c r="H43" s="33"/>
      <c r="I43" s="33"/>
      <c r="J43" s="28"/>
    </row>
    <row r="44" ht="15.75" customHeight="1">
      <c r="A44" s="28"/>
      <c r="B44" s="28"/>
      <c r="C44" s="28"/>
      <c r="D44" s="28"/>
      <c r="E44" s="28"/>
      <c r="F44" s="30"/>
      <c r="G44" s="30"/>
      <c r="H44" s="33"/>
      <c r="I44" s="33"/>
      <c r="J44" s="28"/>
    </row>
    <row r="45" ht="15.75" customHeight="1">
      <c r="A45" s="28"/>
      <c r="B45" s="28"/>
      <c r="C45" s="28"/>
      <c r="D45" s="28"/>
      <c r="E45" s="28"/>
      <c r="F45" s="30"/>
      <c r="G45" s="30"/>
      <c r="H45" s="33"/>
      <c r="I45" s="33"/>
      <c r="J45" s="28"/>
    </row>
    <row r="46" ht="15.75" customHeight="1">
      <c r="A46" s="28"/>
      <c r="B46" s="28"/>
      <c r="C46" s="28"/>
      <c r="D46" s="28"/>
      <c r="E46" s="28"/>
      <c r="F46" s="30"/>
      <c r="G46" s="30"/>
      <c r="H46" s="33"/>
      <c r="I46" s="33"/>
      <c r="J46" s="28"/>
    </row>
    <row r="47" ht="15.75" customHeight="1">
      <c r="A47" s="28"/>
      <c r="B47" s="28"/>
      <c r="C47" s="28"/>
      <c r="D47" s="28"/>
      <c r="E47" s="28"/>
      <c r="F47" s="30"/>
      <c r="G47" s="30"/>
      <c r="H47" s="33"/>
      <c r="I47" s="33"/>
      <c r="J47" s="28"/>
    </row>
    <row r="48" ht="15.75" customHeight="1">
      <c r="A48" s="28"/>
      <c r="B48" s="28"/>
      <c r="C48" s="28"/>
      <c r="D48" s="28"/>
      <c r="E48" s="28"/>
      <c r="F48" s="30"/>
      <c r="G48" s="30"/>
      <c r="H48" s="33"/>
      <c r="I48" s="33"/>
      <c r="J48" s="28"/>
    </row>
    <row r="49" ht="15.75" customHeight="1">
      <c r="A49" s="28"/>
      <c r="B49" s="28"/>
      <c r="C49" s="28"/>
      <c r="D49" s="28"/>
      <c r="E49" s="28"/>
      <c r="F49" s="30"/>
      <c r="G49" s="30"/>
      <c r="H49" s="33"/>
      <c r="I49" s="33"/>
      <c r="J49" s="28"/>
    </row>
    <row r="50" ht="15.75" customHeight="1">
      <c r="A50" s="28"/>
      <c r="B50" s="28"/>
      <c r="C50" s="28"/>
      <c r="D50" s="28"/>
      <c r="E50" s="28"/>
      <c r="F50" s="30"/>
      <c r="G50" s="30"/>
      <c r="H50" s="33"/>
      <c r="I50" s="33"/>
      <c r="J50" s="28"/>
    </row>
    <row r="51" ht="15.75" customHeight="1">
      <c r="A51" s="28"/>
      <c r="B51" s="28"/>
      <c r="C51" s="28"/>
      <c r="D51" s="28"/>
      <c r="E51" s="28"/>
      <c r="F51" s="30"/>
      <c r="G51" s="30"/>
      <c r="H51" s="33"/>
      <c r="I51" s="33"/>
      <c r="J51" s="28"/>
    </row>
    <row r="52" ht="15.75" customHeight="1">
      <c r="A52" s="28"/>
      <c r="B52" s="28"/>
      <c r="C52" s="28"/>
      <c r="D52" s="28"/>
      <c r="E52" s="28"/>
      <c r="F52" s="30"/>
      <c r="G52" s="30"/>
      <c r="H52" s="33"/>
      <c r="I52" s="33"/>
      <c r="J52" s="28"/>
    </row>
    <row r="53" ht="15.75" customHeight="1">
      <c r="A53" s="28"/>
      <c r="B53" s="28"/>
      <c r="C53" s="28"/>
      <c r="D53" s="28"/>
      <c r="E53" s="28"/>
      <c r="F53" s="30"/>
      <c r="G53" s="30"/>
      <c r="H53" s="33"/>
      <c r="I53" s="33"/>
      <c r="J53" s="28"/>
    </row>
    <row r="54" ht="15.75" customHeight="1">
      <c r="A54" s="28"/>
      <c r="B54" s="28"/>
      <c r="C54" s="28"/>
      <c r="D54" s="28"/>
      <c r="E54" s="28"/>
      <c r="F54" s="30"/>
      <c r="G54" s="30"/>
      <c r="H54" s="33"/>
      <c r="I54" s="33"/>
      <c r="J54" s="28"/>
    </row>
    <row r="55" ht="15.75" customHeight="1">
      <c r="A55" s="28"/>
      <c r="B55" s="28"/>
      <c r="C55" s="28"/>
      <c r="D55" s="28"/>
      <c r="E55" s="28"/>
      <c r="F55" s="30"/>
      <c r="G55" s="30"/>
      <c r="H55" s="33"/>
      <c r="I55" s="33"/>
      <c r="J55" s="28"/>
    </row>
    <row r="56" ht="15.75" customHeight="1">
      <c r="A56" s="28"/>
      <c r="B56" s="28"/>
      <c r="C56" s="28"/>
      <c r="D56" s="28"/>
      <c r="E56" s="28"/>
      <c r="F56" s="30"/>
      <c r="G56" s="30"/>
      <c r="H56" s="33"/>
      <c r="I56" s="33"/>
      <c r="J56" s="28"/>
    </row>
    <row r="57" ht="15.75" customHeight="1">
      <c r="A57" s="28"/>
      <c r="B57" s="28"/>
      <c r="C57" s="28"/>
      <c r="D57" s="28"/>
      <c r="E57" s="28"/>
      <c r="F57" s="30"/>
      <c r="G57" s="30"/>
      <c r="H57" s="33"/>
      <c r="I57" s="33"/>
      <c r="J57" s="28"/>
    </row>
    <row r="58" ht="15.75" customHeight="1">
      <c r="A58" s="28"/>
      <c r="B58" s="28"/>
      <c r="C58" s="28"/>
      <c r="D58" s="28"/>
      <c r="E58" s="28"/>
      <c r="F58" s="30"/>
      <c r="G58" s="30"/>
      <c r="H58" s="28"/>
      <c r="I58" s="28"/>
      <c r="J58" s="28"/>
    </row>
    <row r="59" ht="15.75" customHeight="1">
      <c r="A59" s="28"/>
      <c r="B59" s="28"/>
      <c r="C59" s="28"/>
      <c r="D59" s="28"/>
      <c r="E59" s="28"/>
      <c r="F59" s="30"/>
      <c r="G59" s="30"/>
      <c r="H59" s="28"/>
      <c r="I59" s="28"/>
      <c r="J59" s="28"/>
    </row>
    <row r="60" ht="15.75" customHeight="1">
      <c r="A60" s="28"/>
      <c r="B60" s="28"/>
      <c r="C60" s="28"/>
      <c r="D60" s="28"/>
      <c r="E60" s="28"/>
      <c r="F60" s="30"/>
      <c r="G60" s="30"/>
      <c r="H60" s="28"/>
      <c r="I60" s="28"/>
      <c r="J60" s="28"/>
    </row>
    <row r="61" ht="15.75" customHeight="1">
      <c r="A61" s="28"/>
      <c r="B61" s="28"/>
      <c r="C61" s="28"/>
      <c r="D61" s="28"/>
      <c r="E61" s="28"/>
      <c r="F61" s="30"/>
      <c r="G61" s="30"/>
      <c r="H61" s="28"/>
      <c r="I61" s="28"/>
      <c r="J61" s="28"/>
    </row>
    <row r="62" ht="15.75" customHeight="1">
      <c r="A62" s="28"/>
      <c r="B62" s="28"/>
      <c r="C62" s="28"/>
      <c r="D62" s="28"/>
      <c r="E62" s="28"/>
      <c r="F62" s="30"/>
      <c r="G62" s="30"/>
      <c r="H62" s="28"/>
      <c r="I62" s="28"/>
      <c r="J62" s="28"/>
    </row>
    <row r="63" ht="15.75" customHeight="1">
      <c r="A63" s="28"/>
      <c r="B63" s="28"/>
      <c r="C63" s="28"/>
      <c r="D63" s="28"/>
      <c r="E63" s="28"/>
      <c r="F63" s="30"/>
      <c r="G63" s="30"/>
      <c r="H63" s="28"/>
      <c r="I63" s="28"/>
      <c r="J63" s="28"/>
    </row>
    <row r="64" ht="15.75" customHeight="1">
      <c r="A64" s="28"/>
      <c r="B64" s="28"/>
      <c r="C64" s="28"/>
      <c r="D64" s="28"/>
      <c r="E64" s="28"/>
      <c r="F64" s="30"/>
      <c r="G64" s="30"/>
      <c r="H64" s="28"/>
      <c r="I64" s="28"/>
      <c r="J64" s="28"/>
    </row>
    <row r="65" ht="15.75" customHeight="1">
      <c r="A65" s="28"/>
      <c r="B65" s="28"/>
      <c r="C65" s="28"/>
      <c r="D65" s="28"/>
      <c r="E65" s="28"/>
      <c r="F65" s="30"/>
      <c r="G65" s="30"/>
      <c r="H65" s="28"/>
      <c r="I65" s="28"/>
      <c r="J65" s="28"/>
    </row>
    <row r="6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5:D5"/>
    <mergeCell ref="A5:A6"/>
    <mergeCell ref="E5:E6"/>
    <mergeCell ref="F5:F6"/>
    <mergeCell ref="A3:J3"/>
    <mergeCell ref="A1:J2"/>
    <mergeCell ref="G5:G6"/>
    <mergeCell ref="H5:H6"/>
    <mergeCell ref="I5:I6"/>
    <mergeCell ref="J5:J6"/>
    <mergeCell ref="A4:J4"/>
  </mergeCells>
  <printOptions/>
  <pageMargins bottom="0.75" footer="0.0" header="0.0" left="0.7" right="0.7" top="0.75"/>
  <pageSetup orientation="landscape"/>
  <drawing r:id="rId1"/>
</worksheet>
</file>