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<sst xmlns="http://schemas.openxmlformats.org/spreadsheetml/2006/main" count="39" uniqueCount="35">
  <si>
    <t>PROJECT COST ESTIMATE</t>
  </si>
  <si>
    <t>Project Name:</t>
  </si>
  <si>
    <t>Start Date:</t>
  </si>
  <si>
    <t>Project Manager:</t>
  </si>
  <si>
    <t>End Date:</t>
  </si>
  <si>
    <t>Project Number:</t>
  </si>
  <si>
    <t>Delivery Date:</t>
  </si>
  <si>
    <t>Project Stage</t>
  </si>
  <si>
    <t>Estimated Hours</t>
  </si>
  <si>
    <t>Developers</t>
  </si>
  <si>
    <t>Architect</t>
  </si>
  <si>
    <t>Integration Team</t>
  </si>
  <si>
    <t>Other Costs</t>
  </si>
  <si>
    <t>Total Cost</t>
  </si>
  <si>
    <t>Req</t>
  </si>
  <si>
    <t>Avg.cost</t>
  </si>
  <si>
    <t>Stage 1</t>
  </si>
  <si>
    <t>Stage 1.1</t>
  </si>
  <si>
    <t>Stage 1.2</t>
  </si>
  <si>
    <t>Stage 1.3</t>
  </si>
  <si>
    <t>Stage 1.4</t>
  </si>
  <si>
    <t>Stage 2</t>
  </si>
  <si>
    <t>Stage 2.1</t>
  </si>
  <si>
    <t>Stage 2.2</t>
  </si>
  <si>
    <t>Stage 2.3</t>
  </si>
  <si>
    <t>Stage 2.4</t>
  </si>
  <si>
    <t>Stage 3</t>
  </si>
  <si>
    <t>Stage 3.1</t>
  </si>
  <si>
    <t>Stage 3.2</t>
  </si>
  <si>
    <t>Stage 3.3</t>
  </si>
  <si>
    <t>Stage 3.4</t>
  </si>
  <si>
    <t xml:space="preserve">Total </t>
  </si>
  <si>
    <t xml:space="preserve">Estimated Hours: </t>
  </si>
  <si>
    <r>
      <t>Full Time Equivalent:</t>
    </r>
    <r>
      <rPr>
        <rFont val="Calibri"/>
        <b/>
        <color rgb="FF000000"/>
        <sz val="12.0"/>
      </rPr>
      <t xml:space="preserve"> </t>
    </r>
  </si>
  <si>
    <t xml:space="preserve">Total Cost: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</si>
</sst>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22.0"/>
      <color rgb="FF007D7A"/>
      <name val="Calibri"/>
    </font>
    <font>
      <b/>
      <sz val="20.0"/>
      <color rgb="FF007D7A"/>
      <name val="Calibri"/>
    </font>
    <font>
      <b/>
      <sz val="12.0"/>
      <color rgb="FFFFFFFF"/>
      <name val="Calibri"/>
    </font>
    <font/>
    <font>
      <sz val="11.0"/>
      <color rgb="FF262626"/>
      <name val="Calibri"/>
    </font>
    <font>
      <sz val="10.0"/>
      <color rgb="FF262626"/>
      <name val="Calibri"/>
    </font>
    <font>
      <b/>
      <sz val="10.0"/>
      <color rgb="FF262626"/>
      <name val="Calibri"/>
    </font>
    <font>
      <sz val="10.0"/>
      <color rgb="FF000000"/>
      <name val="Calibri"/>
    </font>
    <font>
      <b/>
      <sz val="10.0"/>
      <color rgb="FF000000"/>
      <name val="Calibri"/>
    </font>
    <font>
      <b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7D7A"/>
        <bgColor rgb="FF007D7A"/>
      </patternFill>
    </fill>
    <fill>
      <patternFill patternType="solid">
        <fgColor rgb="FFF8F8F8"/>
        <bgColor rgb="FFF8F8F8"/>
      </patternFill>
    </fill>
    <fill>
      <patternFill patternType="solid">
        <fgColor rgb="FFE5FFFE"/>
        <bgColor rgb="FFE5FFFE"/>
      </patternFill>
    </fill>
  </fills>
  <borders count="18">
    <border/>
    <border>
      <left/>
      <top/>
      <bottom/>
    </border>
    <border>
      <right/>
      <top/>
      <bottom/>
    </border>
    <border>
      <left/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/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</border>
    <border>
      <left/>
      <top/>
      <bottom style="thin">
        <color rgb="FFBFBFBF"/>
      </bottom>
    </border>
    <border>
      <right/>
      <top/>
      <bottom style="thin">
        <color rgb="FFBFBFBF"/>
      </bottom>
    </border>
    <border>
      <left/>
      <right/>
      <top/>
      <bottom style="thin">
        <color rgb="FFBFBFBF"/>
      </bottom>
    </border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/>
      <top style="thin">
        <color rgb="FFBFBFBF"/>
      </top>
      <bottom style="thin">
        <color rgb="FFBFBFBF"/>
      </bottom>
    </border>
    <border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0" fillId="0" fontId="2" numFmtId="0" xfId="0" applyAlignment="1" applyFont="1">
      <alignment horizontal="center" vertical="center"/>
    </xf>
    <xf borderId="0" fillId="0" fontId="0" numFmtId="0" xfId="0" applyAlignment="1" applyFont="1">
      <alignment horizontal="left" vertical="center"/>
    </xf>
    <xf borderId="1" fillId="2" fontId="3" numFmtId="0" xfId="0" applyAlignment="1" applyBorder="1" applyFill="1" applyFont="1">
      <alignment horizontal="left" vertical="center"/>
    </xf>
    <xf borderId="2" fillId="0" fontId="4" numFmtId="0" xfId="0" applyBorder="1" applyFont="1"/>
    <xf borderId="3" fillId="2" fontId="3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/>
    </xf>
    <xf borderId="0" fillId="0" fontId="0" numFmtId="0" xfId="0" applyAlignment="1" applyFont="1">
      <alignment vertical="center"/>
    </xf>
    <xf borderId="4" fillId="3" fontId="5" numFmtId="0" xfId="0" applyAlignment="1" applyBorder="1" applyFill="1" applyFont="1">
      <alignment horizontal="center" vertical="center"/>
    </xf>
    <xf borderId="5" fillId="3" fontId="5" numFmtId="0" xfId="0" applyAlignment="1" applyBorder="1" applyFont="1">
      <alignment horizontal="center" shrinkToFit="0" vertical="center" wrapText="1"/>
    </xf>
    <xf borderId="5" fillId="3" fontId="5" numFmtId="0" xfId="0" applyAlignment="1" applyBorder="1" applyFont="1">
      <alignment horizontal="center" vertical="center"/>
    </xf>
    <xf borderId="6" fillId="3" fontId="5" numFmtId="0" xfId="0" applyAlignment="1" applyBorder="1" applyFont="1">
      <alignment horizontal="center" vertical="center"/>
    </xf>
    <xf borderId="7" fillId="0" fontId="0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8" fillId="4" fontId="6" numFmtId="0" xfId="0" applyAlignment="1" applyBorder="1" applyFill="1" applyFont="1">
      <alignment horizontal="left" vertical="center"/>
    </xf>
    <xf borderId="9" fillId="0" fontId="4" numFmtId="0" xfId="0" applyBorder="1" applyFont="1"/>
    <xf borderId="10" fillId="4" fontId="7" numFmtId="0" xfId="0" applyAlignment="1" applyBorder="1" applyFont="1">
      <alignment horizontal="center" vertical="center"/>
    </xf>
    <xf borderId="10" fillId="4" fontId="7" numFmtId="164" xfId="0" applyAlignment="1" applyBorder="1" applyFont="1" applyNumberFormat="1">
      <alignment horizontal="center" vertical="center"/>
    </xf>
    <xf borderId="11" fillId="0" fontId="8" numFmtId="0" xfId="0" applyAlignment="1" applyBorder="1" applyFont="1">
      <alignment horizontal="left" vertical="center"/>
    </xf>
    <xf borderId="11" fillId="0" fontId="4" numFmtId="0" xfId="0" applyBorder="1" applyFont="1"/>
    <xf borderId="11" fillId="0" fontId="8" numFmtId="0" xfId="0" applyAlignment="1" applyBorder="1" applyFont="1">
      <alignment horizontal="center" vertical="center"/>
    </xf>
    <xf borderId="11" fillId="0" fontId="8" numFmtId="164" xfId="0" applyAlignment="1" applyBorder="1" applyFont="1" applyNumberFormat="1">
      <alignment horizontal="center" vertical="center"/>
    </xf>
    <xf borderId="12" fillId="0" fontId="8" numFmtId="0" xfId="0" applyAlignment="1" applyBorder="1" applyFont="1">
      <alignment horizontal="left" vertical="center"/>
    </xf>
    <xf borderId="12" fillId="0" fontId="4" numFmtId="0" xfId="0" applyBorder="1" applyFont="1"/>
    <xf borderId="12" fillId="0" fontId="8" numFmtId="0" xfId="0" applyAlignment="1" applyBorder="1" applyFont="1">
      <alignment horizontal="center" vertical="center"/>
    </xf>
    <xf borderId="12" fillId="0" fontId="8" numFmtId="164" xfId="0" applyAlignment="1" applyBorder="1" applyFont="1" applyNumberFormat="1">
      <alignment horizontal="center" vertical="center"/>
    </xf>
    <xf borderId="13" fillId="4" fontId="9" numFmtId="0" xfId="0" applyAlignment="1" applyBorder="1" applyFont="1">
      <alignment horizontal="left" vertical="center"/>
    </xf>
    <xf borderId="14" fillId="0" fontId="4" numFmtId="0" xfId="0" applyBorder="1" applyFont="1"/>
    <xf borderId="15" fillId="4" fontId="9" numFmtId="0" xfId="0" applyAlignment="1" applyBorder="1" applyFont="1">
      <alignment horizontal="center" vertical="center"/>
    </xf>
    <xf borderId="15" fillId="4" fontId="9" numFmtId="164" xfId="0" applyAlignment="1" applyBorder="1" applyFont="1" applyNumberFormat="1">
      <alignment horizontal="center" vertical="center"/>
    </xf>
    <xf borderId="12" fillId="0" fontId="8" numFmtId="0" xfId="0" applyAlignment="1" applyBorder="1" applyFont="1">
      <alignment vertical="center"/>
    </xf>
    <xf borderId="12" fillId="0" fontId="9" numFmtId="0" xfId="0" applyAlignment="1" applyBorder="1" applyFont="1">
      <alignment horizontal="right" vertical="center"/>
    </xf>
    <xf borderId="12" fillId="0" fontId="9" numFmtId="0" xfId="0" applyAlignment="1" applyBorder="1" applyFont="1">
      <alignment horizontal="center" vertical="center"/>
    </xf>
    <xf borderId="12" fillId="0" fontId="9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vertical="center"/>
    </xf>
    <xf borderId="0" fillId="0" fontId="10" numFmtId="164" xfId="0" applyAlignment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16" fillId="3" fontId="10" numFmtId="0" xfId="0" applyAlignment="1" applyBorder="1" applyFont="1">
      <alignment vertical="center"/>
    </xf>
    <xf borderId="17" fillId="0" fontId="4" numFmtId="0" xfId="0" applyBorder="1" applyFont="1"/>
    <xf borderId="16" fillId="3" fontId="10" numFmtId="0" xfId="0" applyAlignment="1" applyBorder="1" applyFont="1">
      <alignment horizontal="left" vertical="center"/>
    </xf>
    <xf borderId="0" fillId="0" fontId="3" numFmtId="0" xfId="0" applyAlignment="1" applyFont="1">
      <alignment vertical="center"/>
    </xf>
    <xf borderId="0" fillId="0" fontId="3" numFmtId="164" xfId="0" applyAlignment="1" applyFont="1" applyNumberFormat="1">
      <alignment horizontal="center" vertical="center"/>
    </xf>
    <xf borderId="16" fillId="3" fontId="10" numFmtId="164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8.86"/>
    <col customWidth="1" min="3" max="3" width="10.43"/>
    <col customWidth="1" min="4" max="4" width="5.0"/>
    <col customWidth="1" min="5" max="5" width="8.71"/>
    <col customWidth="1" min="6" max="6" width="5.71"/>
    <col customWidth="1" min="7" max="7" width="9.43"/>
    <col customWidth="1" min="8" max="8" width="6.57"/>
    <col customWidth="1" min="9" max="9" width="8.86"/>
    <col customWidth="1" min="10" max="10" width="9.71"/>
    <col customWidth="1" min="11" max="11" width="14.14"/>
    <col customWidth="1" min="12" max="26" width="8.71"/>
  </cols>
  <sheetData>
    <row r="1" ht="12.75" customHeight="1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2"/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4" t="s">
        <v>1</v>
      </c>
      <c r="C4" s="2"/>
      <c r="F4" s="2"/>
      <c r="G4" s="4" t="s">
        <v>2</v>
      </c>
      <c r="I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4" t="s">
        <v>3</v>
      </c>
      <c r="C5" s="2"/>
      <c r="F5" s="2"/>
      <c r="G5" s="4" t="s">
        <v>4</v>
      </c>
      <c r="I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4" t="s">
        <v>5</v>
      </c>
      <c r="C6" s="2"/>
      <c r="F6" s="2"/>
      <c r="G6" s="4" t="s">
        <v>6</v>
      </c>
      <c r="I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0.0" customHeight="1">
      <c r="A8" s="5" t="s">
        <v>7</v>
      </c>
      <c r="B8" s="6"/>
      <c r="C8" s="7" t="s">
        <v>8</v>
      </c>
      <c r="D8" s="8" t="s">
        <v>9</v>
      </c>
      <c r="E8" s="6"/>
      <c r="F8" s="8" t="s">
        <v>10</v>
      </c>
      <c r="G8" s="6"/>
      <c r="H8" s="9" t="s">
        <v>11</v>
      </c>
      <c r="I8" s="6"/>
      <c r="J8" s="7" t="s">
        <v>12</v>
      </c>
      <c r="K8" s="7" t="s">
        <v>13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10"/>
      <c r="C9" s="11"/>
      <c r="D9" s="12" t="s">
        <v>14</v>
      </c>
      <c r="E9" s="13" t="s">
        <v>15</v>
      </c>
      <c r="F9" s="14" t="s">
        <v>14</v>
      </c>
      <c r="G9" s="14" t="s">
        <v>15</v>
      </c>
      <c r="H9" s="15" t="s">
        <v>14</v>
      </c>
      <c r="I9" s="14" t="s">
        <v>15</v>
      </c>
      <c r="J9" s="16"/>
      <c r="K9" s="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18" t="s">
        <v>16</v>
      </c>
      <c r="B10" s="19"/>
      <c r="C10" s="20">
        <v>18.0</v>
      </c>
      <c r="D10" s="20">
        <v>4.0</v>
      </c>
      <c r="E10" s="21">
        <v>200.0</v>
      </c>
      <c r="F10" s="20">
        <v>8.0</v>
      </c>
      <c r="G10" s="21">
        <v>300.0</v>
      </c>
      <c r="H10" s="20">
        <v>6.0</v>
      </c>
      <c r="I10" s="21">
        <v>400.0</v>
      </c>
      <c r="J10" s="21">
        <v>1000.0</v>
      </c>
      <c r="K10" s="21">
        <f t="shared" ref="K10:K24" si="1">E10+G10+I10+J10</f>
        <v>1900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1.5" customHeight="1">
      <c r="A11" s="22" t="s">
        <v>17</v>
      </c>
      <c r="B11" s="23"/>
      <c r="C11" s="24">
        <v>3.0</v>
      </c>
      <c r="D11" s="24">
        <v>1.0</v>
      </c>
      <c r="E11" s="25">
        <v>50.0</v>
      </c>
      <c r="F11" s="24">
        <v>3.0</v>
      </c>
      <c r="G11" s="25">
        <v>100.0</v>
      </c>
      <c r="H11" s="24">
        <v>1.0</v>
      </c>
      <c r="I11" s="25">
        <v>50.0</v>
      </c>
      <c r="J11" s="25">
        <v>300.0</v>
      </c>
      <c r="K11" s="25">
        <f t="shared" si="1"/>
        <v>500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1.5" customHeight="1">
      <c r="A12" s="26" t="s">
        <v>18</v>
      </c>
      <c r="B12" s="27"/>
      <c r="C12" s="28">
        <v>3.0</v>
      </c>
      <c r="D12" s="28">
        <v>1.0</v>
      </c>
      <c r="E12" s="29">
        <v>50.0</v>
      </c>
      <c r="F12" s="28">
        <v>2.0</v>
      </c>
      <c r="G12" s="29">
        <v>50.0</v>
      </c>
      <c r="H12" s="28">
        <v>1.5</v>
      </c>
      <c r="I12" s="29">
        <v>100.0</v>
      </c>
      <c r="J12" s="29">
        <v>200.0</v>
      </c>
      <c r="K12" s="29">
        <f t="shared" si="1"/>
        <v>400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1.5" customHeight="1">
      <c r="A13" s="26" t="s">
        <v>19</v>
      </c>
      <c r="B13" s="27"/>
      <c r="C13" s="28">
        <v>6.0</v>
      </c>
      <c r="D13" s="28">
        <v>1.0</v>
      </c>
      <c r="E13" s="29">
        <v>50.0</v>
      </c>
      <c r="F13" s="28">
        <v>1.5</v>
      </c>
      <c r="G13" s="29">
        <v>50.0</v>
      </c>
      <c r="H13" s="28">
        <v>2.0</v>
      </c>
      <c r="I13" s="29">
        <v>200.0</v>
      </c>
      <c r="J13" s="29">
        <v>100.0</v>
      </c>
      <c r="K13" s="29">
        <f t="shared" si="1"/>
        <v>400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1.5" customHeight="1">
      <c r="A14" s="26" t="s">
        <v>20</v>
      </c>
      <c r="B14" s="27"/>
      <c r="C14" s="28">
        <v>6.0</v>
      </c>
      <c r="D14" s="28">
        <v>1.0</v>
      </c>
      <c r="E14" s="29">
        <v>50.0</v>
      </c>
      <c r="F14" s="28">
        <v>1.5</v>
      </c>
      <c r="G14" s="29">
        <v>100.0</v>
      </c>
      <c r="H14" s="28">
        <v>1.5</v>
      </c>
      <c r="I14" s="29">
        <v>50.0</v>
      </c>
      <c r="J14" s="29">
        <v>400.0</v>
      </c>
      <c r="K14" s="29">
        <f t="shared" si="1"/>
        <v>600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3.25" customHeight="1">
      <c r="A15" s="30" t="s">
        <v>21</v>
      </c>
      <c r="B15" s="31"/>
      <c r="C15" s="32">
        <v>20.0</v>
      </c>
      <c r="D15" s="32">
        <v>6.0</v>
      </c>
      <c r="E15" s="33">
        <v>300.0</v>
      </c>
      <c r="F15" s="32">
        <v>10.0</v>
      </c>
      <c r="G15" s="33">
        <v>400.0</v>
      </c>
      <c r="H15" s="32">
        <v>4.0</v>
      </c>
      <c r="I15" s="33">
        <v>800.0</v>
      </c>
      <c r="J15" s="33">
        <v>600.0</v>
      </c>
      <c r="K15" s="33">
        <f t="shared" si="1"/>
        <v>2100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1.5" customHeight="1">
      <c r="A16" s="26" t="s">
        <v>22</v>
      </c>
      <c r="B16" s="27"/>
      <c r="C16" s="28">
        <v>2.0</v>
      </c>
      <c r="D16" s="28">
        <v>1.0</v>
      </c>
      <c r="E16" s="29">
        <v>100.0</v>
      </c>
      <c r="F16" s="28">
        <v>2.0</v>
      </c>
      <c r="G16" s="29">
        <v>150.0</v>
      </c>
      <c r="H16" s="28">
        <v>1.0</v>
      </c>
      <c r="I16" s="29">
        <v>200.0</v>
      </c>
      <c r="J16" s="29">
        <v>200.0</v>
      </c>
      <c r="K16" s="29">
        <f t="shared" si="1"/>
        <v>650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1.5" customHeight="1">
      <c r="A17" s="26" t="s">
        <v>23</v>
      </c>
      <c r="B17" s="27"/>
      <c r="C17" s="28">
        <v>8.0</v>
      </c>
      <c r="D17" s="28">
        <v>1.0</v>
      </c>
      <c r="E17" s="29">
        <v>100.0</v>
      </c>
      <c r="F17" s="28">
        <v>6.0</v>
      </c>
      <c r="G17" s="29">
        <v>150.0</v>
      </c>
      <c r="H17" s="28">
        <v>1.0</v>
      </c>
      <c r="I17" s="29">
        <v>200.0</v>
      </c>
      <c r="J17" s="29">
        <v>100.0</v>
      </c>
      <c r="K17" s="29">
        <f t="shared" si="1"/>
        <v>550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1.5" customHeight="1">
      <c r="A18" s="26" t="s">
        <v>24</v>
      </c>
      <c r="B18" s="27"/>
      <c r="C18" s="28">
        <v>6.0</v>
      </c>
      <c r="D18" s="28">
        <v>2.0</v>
      </c>
      <c r="E18" s="29">
        <v>50.0</v>
      </c>
      <c r="F18" s="28">
        <v>1.0</v>
      </c>
      <c r="G18" s="29">
        <v>50.0</v>
      </c>
      <c r="H18" s="28">
        <v>1.0</v>
      </c>
      <c r="I18" s="29">
        <v>200.0</v>
      </c>
      <c r="J18" s="29">
        <v>100.0</v>
      </c>
      <c r="K18" s="29">
        <f t="shared" si="1"/>
        <v>400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1.5" customHeight="1">
      <c r="A19" s="26" t="s">
        <v>25</v>
      </c>
      <c r="B19" s="27"/>
      <c r="C19" s="28">
        <v>4.0</v>
      </c>
      <c r="D19" s="28">
        <v>2.0</v>
      </c>
      <c r="E19" s="29">
        <v>50.0</v>
      </c>
      <c r="F19" s="28">
        <v>1.0</v>
      </c>
      <c r="G19" s="29">
        <v>50.0</v>
      </c>
      <c r="H19" s="28">
        <v>1.0</v>
      </c>
      <c r="I19" s="29">
        <v>200.0</v>
      </c>
      <c r="J19" s="29">
        <v>200.0</v>
      </c>
      <c r="K19" s="29">
        <f t="shared" si="1"/>
        <v>500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30" t="s">
        <v>26</v>
      </c>
      <c r="B20" s="31"/>
      <c r="C20" s="32">
        <v>14.0</v>
      </c>
      <c r="D20" s="32">
        <v>8.0</v>
      </c>
      <c r="E20" s="33">
        <v>400.0</v>
      </c>
      <c r="F20" s="32">
        <v>6.0</v>
      </c>
      <c r="G20" s="33">
        <v>800.0</v>
      </c>
      <c r="H20" s="32">
        <v>10.0</v>
      </c>
      <c r="I20" s="33">
        <v>600.0</v>
      </c>
      <c r="J20" s="33">
        <v>1200.0</v>
      </c>
      <c r="K20" s="33">
        <f t="shared" si="1"/>
        <v>3000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75" customHeight="1">
      <c r="A21" s="26" t="s">
        <v>27</v>
      </c>
      <c r="B21" s="27"/>
      <c r="C21" s="28">
        <v>7.0</v>
      </c>
      <c r="D21" s="28">
        <v>1.0</v>
      </c>
      <c r="E21" s="29">
        <v>100.0</v>
      </c>
      <c r="F21" s="28">
        <v>1.0</v>
      </c>
      <c r="G21" s="29">
        <v>150.0</v>
      </c>
      <c r="H21" s="28">
        <v>1.0</v>
      </c>
      <c r="I21" s="29">
        <v>100.0</v>
      </c>
      <c r="J21" s="29">
        <v>200.0</v>
      </c>
      <c r="K21" s="29">
        <f t="shared" si="1"/>
        <v>550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0.75" customHeight="1">
      <c r="A22" s="26" t="s">
        <v>28</v>
      </c>
      <c r="B22" s="27"/>
      <c r="C22" s="28">
        <v>1.0</v>
      </c>
      <c r="D22" s="28">
        <v>1.0</v>
      </c>
      <c r="E22" s="29">
        <v>100.0</v>
      </c>
      <c r="F22" s="28">
        <v>1.0</v>
      </c>
      <c r="G22" s="29">
        <v>150.0</v>
      </c>
      <c r="H22" s="28">
        <v>4.0</v>
      </c>
      <c r="I22" s="29">
        <v>200.0</v>
      </c>
      <c r="J22" s="29">
        <v>500.0</v>
      </c>
      <c r="K22" s="29">
        <f t="shared" si="1"/>
        <v>950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75" customHeight="1">
      <c r="A23" s="26" t="s">
        <v>29</v>
      </c>
      <c r="B23" s="27"/>
      <c r="C23" s="28">
        <v>3.0</v>
      </c>
      <c r="D23" s="28">
        <v>3.0</v>
      </c>
      <c r="E23" s="29">
        <v>100.0</v>
      </c>
      <c r="F23" s="28">
        <v>2.0</v>
      </c>
      <c r="G23" s="29">
        <v>250.0</v>
      </c>
      <c r="H23" s="28">
        <v>4.0</v>
      </c>
      <c r="I23" s="29">
        <v>100.0</v>
      </c>
      <c r="J23" s="29">
        <v>300.0</v>
      </c>
      <c r="K23" s="29">
        <f t="shared" si="1"/>
        <v>750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0.75" customHeight="1">
      <c r="A24" s="26" t="s">
        <v>30</v>
      </c>
      <c r="B24" s="27"/>
      <c r="C24" s="28">
        <v>3.0</v>
      </c>
      <c r="D24" s="28">
        <v>3.0</v>
      </c>
      <c r="E24" s="29">
        <v>100.0</v>
      </c>
      <c r="F24" s="34">
        <v>2.0</v>
      </c>
      <c r="G24" s="29">
        <v>250.0</v>
      </c>
      <c r="H24" s="28">
        <v>1.0</v>
      </c>
      <c r="I24" s="29">
        <v>200.0</v>
      </c>
      <c r="J24" s="29">
        <v>200.0</v>
      </c>
      <c r="K24" s="29">
        <f t="shared" si="1"/>
        <v>750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0.75" customHeight="1">
      <c r="A25" s="35" t="s">
        <v>31</v>
      </c>
      <c r="B25" s="27"/>
      <c r="C25" s="36">
        <f t="shared" ref="C25:K25" si="2">C10+C15+C20</f>
        <v>52</v>
      </c>
      <c r="D25" s="36">
        <f t="shared" si="2"/>
        <v>18</v>
      </c>
      <c r="E25" s="37">
        <f t="shared" si="2"/>
        <v>900</v>
      </c>
      <c r="F25" s="36">
        <f t="shared" si="2"/>
        <v>24</v>
      </c>
      <c r="G25" s="37">
        <f t="shared" si="2"/>
        <v>1500</v>
      </c>
      <c r="H25" s="36">
        <f t="shared" si="2"/>
        <v>20</v>
      </c>
      <c r="I25" s="37">
        <f t="shared" si="2"/>
        <v>1800</v>
      </c>
      <c r="J25" s="37">
        <f t="shared" si="2"/>
        <v>2800</v>
      </c>
      <c r="K25" s="37">
        <f t="shared" si="2"/>
        <v>7000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1"/>
      <c r="B26" s="11"/>
      <c r="C26" s="11"/>
      <c r="D26" s="11"/>
      <c r="E26" s="17"/>
      <c r="F26" s="17"/>
      <c r="G26" s="38"/>
      <c r="H26" s="38"/>
      <c r="I26" s="39"/>
      <c r="J26" s="4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41" t="s">
        <v>32</v>
      </c>
      <c r="B27" s="27"/>
      <c r="C27" s="42"/>
      <c r="D27" s="43">
        <f>C25</f>
        <v>52</v>
      </c>
      <c r="E27" s="42"/>
      <c r="F27" s="2"/>
      <c r="G27" s="38"/>
      <c r="H27" s="38"/>
      <c r="I27" s="39"/>
      <c r="J27" s="1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41" t="s">
        <v>33</v>
      </c>
      <c r="B28" s="27"/>
      <c r="C28" s="42"/>
      <c r="D28" s="43">
        <f>D25+F25+H25</f>
        <v>62</v>
      </c>
      <c r="E28" s="42"/>
      <c r="F28" s="2"/>
      <c r="G28" s="44"/>
      <c r="H28" s="44"/>
      <c r="I28" s="45"/>
      <c r="J28" s="1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43" t="s">
        <v>34</v>
      </c>
      <c r="B29" s="27"/>
      <c r="C29" s="42"/>
      <c r="D29" s="46">
        <f>K25</f>
        <v>7000</v>
      </c>
      <c r="E29" s="42"/>
      <c r="F29" s="2"/>
      <c r="G29" s="2"/>
      <c r="H29" s="2"/>
      <c r="I29" s="2"/>
      <c r="J29" s="1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1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1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1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1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1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1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1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0">
    <mergeCell ref="A25:B25"/>
    <mergeCell ref="A27:C27"/>
    <mergeCell ref="D27:E27"/>
    <mergeCell ref="A29:C29"/>
    <mergeCell ref="A28:C28"/>
    <mergeCell ref="D28:E28"/>
    <mergeCell ref="D29:E29"/>
    <mergeCell ref="A22:B22"/>
    <mergeCell ref="A23:B23"/>
    <mergeCell ref="G6:H6"/>
    <mergeCell ref="F8:G8"/>
    <mergeCell ref="H8:I8"/>
    <mergeCell ref="C6:E6"/>
    <mergeCell ref="A6:B6"/>
    <mergeCell ref="I6:K6"/>
    <mergeCell ref="D8:E8"/>
    <mergeCell ref="A8:B8"/>
    <mergeCell ref="A11:B11"/>
    <mergeCell ref="A10:B10"/>
    <mergeCell ref="A12:B12"/>
    <mergeCell ref="A13:B13"/>
    <mergeCell ref="A9:B9"/>
    <mergeCell ref="A15:B15"/>
    <mergeCell ref="A14:B14"/>
    <mergeCell ref="A24:B24"/>
    <mergeCell ref="A17:B17"/>
    <mergeCell ref="A18:B18"/>
    <mergeCell ref="A16:B16"/>
    <mergeCell ref="A19:B19"/>
    <mergeCell ref="A20:B20"/>
    <mergeCell ref="A21:B21"/>
    <mergeCell ref="G4:H4"/>
    <mergeCell ref="G5:H5"/>
    <mergeCell ref="C5:E5"/>
    <mergeCell ref="A5:B5"/>
    <mergeCell ref="C4:E4"/>
    <mergeCell ref="I4:K4"/>
    <mergeCell ref="A1:K2"/>
    <mergeCell ref="A4:B4"/>
    <mergeCell ref="I5:K5"/>
  </mergeCells>
  <printOptions/>
  <pageMargins bottom="0.75" footer="0.0" header="0.0" left="0.7" right="0.7" top="0.75"/>
  <pageSetup orientation="portrait"/>
  <drawing r:id="rId1"/>
</worksheet>
</file>