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<sst xmlns="http://schemas.openxmlformats.org/spreadsheetml/2006/main" count="92" uniqueCount="62">
  <si>
    <t>WEEKLY BUDGET WORKSHEET</t>
  </si>
  <si>
    <t>SUMMARY</t>
  </si>
  <si>
    <t>BUDGET</t>
  </si>
  <si>
    <t>ACTUAL</t>
  </si>
  <si>
    <t>VARIANCE</t>
  </si>
  <si>
    <t>BALANCE AMOUNT</t>
  </si>
  <si>
    <t>TOTAL INCOME</t>
  </si>
  <si>
    <t>TOTAL EXPENDITURE</t>
  </si>
  <si>
    <t>FINAL AMOUNT</t>
  </si>
  <si>
    <t>INCOME</t>
  </si>
  <si>
    <t>MON</t>
  </si>
  <si>
    <t>TUE</t>
  </si>
  <si>
    <t>WED</t>
  </si>
  <si>
    <t>THUR</t>
  </si>
  <si>
    <t>FRI</t>
  </si>
  <si>
    <t>SAT</t>
  </si>
  <si>
    <t>SUN</t>
  </si>
  <si>
    <t>TOTAL</t>
  </si>
  <si>
    <t xml:space="preserve">Salary </t>
  </si>
  <si>
    <t>-</t>
  </si>
  <si>
    <t>Dividends</t>
  </si>
  <si>
    <t>Interest Income</t>
  </si>
  <si>
    <t>Side-business (Legal)</t>
  </si>
  <si>
    <t>Property earns</t>
  </si>
  <si>
    <t>EXPENDITURE</t>
  </si>
  <si>
    <t>Mortgage / Rent</t>
  </si>
  <si>
    <t>Dedts</t>
  </si>
  <si>
    <t>Home Insurance</t>
  </si>
  <si>
    <t>Electricity</t>
  </si>
  <si>
    <t>Water</t>
  </si>
  <si>
    <t>Gas</t>
  </si>
  <si>
    <t>Phone(s)</t>
  </si>
  <si>
    <t>TV / Internet</t>
  </si>
  <si>
    <t>Taxes</t>
  </si>
  <si>
    <t>Furnishing</t>
  </si>
  <si>
    <t>Car Maintenance</t>
  </si>
  <si>
    <t>Car Insurance</t>
  </si>
  <si>
    <t>Groceries</t>
  </si>
  <si>
    <t>Dairy</t>
  </si>
  <si>
    <t>Fruits and Veggies</t>
  </si>
  <si>
    <t>Clothing</t>
  </si>
  <si>
    <t>Cleaning</t>
  </si>
  <si>
    <t>House Keeping</t>
  </si>
  <si>
    <t>Sanitation</t>
  </si>
  <si>
    <t>Health Insurance</t>
  </si>
  <si>
    <t>Doctor / Dentist</t>
  </si>
  <si>
    <t>Medicine</t>
  </si>
  <si>
    <t>Life Insurance</t>
  </si>
  <si>
    <t>Children Care</t>
  </si>
  <si>
    <t>Personal Needs</t>
  </si>
  <si>
    <t>Parental Needs</t>
  </si>
  <si>
    <t>Vacations</t>
  </si>
  <si>
    <t>Parties</t>
  </si>
  <si>
    <t>Dine Outs</t>
  </si>
  <si>
    <t>Fun / Entertainment</t>
  </si>
  <si>
    <t>Emergency Need</t>
  </si>
  <si>
    <t>Others</t>
  </si>
  <si>
    <t>SAVINGS</t>
  </si>
  <si>
    <t>Crediting</t>
  </si>
  <si>
    <t>Savings</t>
  </si>
  <si>
    <t>HSA</t>
  </si>
  <si>
    <t>IRA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</si>
</sst>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33.0"/>
      <color rgb="FF009999"/>
      <name val="Calibri"/>
    </font>
    <font>
      <b/>
      <sz val="12.0"/>
      <color rgb="FF009999"/>
      <name val="Calibri"/>
    </font>
    <font>
      <b/>
      <sz val="14.0"/>
      <color rgb="FF595959"/>
      <name val="Calibri"/>
    </font>
    <font>
      <b/>
      <sz val="24.0"/>
      <color rgb="FF009999"/>
      <name val="Calibri"/>
    </font>
    <font>
      <b/>
      <sz val="12.0"/>
      <color rgb="FFFFFFFF"/>
      <name val="Calibri"/>
    </font>
    <font/>
    <font>
      <sz val="12.0"/>
      <color rgb="FF000000"/>
      <name val="Calibri"/>
    </font>
    <font>
      <sz val="11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9999"/>
        <bgColor rgb="FF009999"/>
      </patternFill>
    </fill>
  </fills>
  <borders count="9">
    <border/>
    <border>
      <bottom style="thin">
        <color rgb="FFD8D8D8"/>
      </bottom>
    </border>
    <border>
      <top style="thin">
        <color rgb="FFD8D8D8"/>
      </top>
      <bottom style="double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0" fontId="2" numFmtId="0" xfId="0" applyAlignment="1" applyBorder="1" applyFont="1">
      <alignment horizontal="left" vertical="center"/>
    </xf>
    <xf borderId="1" fillId="0" fontId="2" numFmtId="0" xfId="0" applyAlignment="1" applyBorder="1" applyFont="1">
      <alignment horizontal="center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1" fillId="0" fontId="0" numFmtId="0" xfId="0" applyAlignment="1" applyBorder="1" applyFont="1">
      <alignment horizontal="left" vertical="center"/>
    </xf>
    <xf borderId="1" fillId="0" fontId="0" numFmtId="164" xfId="0" applyAlignment="1" applyBorder="1" applyFont="1" applyNumberFormat="1">
      <alignment horizontal="center" vertical="center"/>
    </xf>
    <xf borderId="0" fillId="0" fontId="0" numFmtId="0" xfId="0" applyFont="1"/>
    <xf borderId="0" fillId="0" fontId="4" numFmtId="164" xfId="0" applyAlignment="1" applyFont="1" applyNumberFormat="1">
      <alignment vertical="center"/>
    </xf>
    <xf borderId="0" fillId="0" fontId="4" numFmtId="164" xfId="0" applyAlignment="1" applyFont="1" applyNumberFormat="1">
      <alignment horizontal="center" vertical="center"/>
    </xf>
    <xf borderId="2" fillId="0" fontId="0" numFmtId="0" xfId="0" applyAlignment="1" applyBorder="1" applyFont="1">
      <alignment horizontal="left" vertical="center"/>
    </xf>
    <xf borderId="2" fillId="0" fontId="0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horizontal="left" vertical="center"/>
    </xf>
    <xf borderId="0" fillId="0" fontId="2" numFmtId="164" xfId="0" applyAlignment="1" applyFont="1" applyNumberFormat="1">
      <alignment horizontal="left" vertical="center"/>
    </xf>
    <xf borderId="1" fillId="0" fontId="0" numFmtId="0" xfId="0" applyBorder="1" applyFont="1"/>
    <xf borderId="3" fillId="2" fontId="5" numFmtId="0" xfId="0" applyAlignment="1" applyBorder="1" applyFill="1" applyFont="1">
      <alignment horizontal="left" vertical="center"/>
    </xf>
    <xf borderId="3" fillId="2" fontId="5" numFmtId="0" xfId="0" applyAlignment="1" applyBorder="1" applyFont="1">
      <alignment horizontal="center" vertical="center"/>
    </xf>
    <xf borderId="4" fillId="2" fontId="5" numFmtId="0" xfId="0" applyAlignment="1" applyBorder="1" applyFont="1">
      <alignment horizontal="center" vertical="center"/>
    </xf>
    <xf borderId="5" fillId="0" fontId="6" numFmtId="0" xfId="0" applyBorder="1" applyFont="1"/>
    <xf borderId="6" fillId="0" fontId="6" numFmtId="0" xfId="0" applyBorder="1" applyFont="1"/>
    <xf borderId="3" fillId="2" fontId="5" numFmtId="0" xfId="0" applyAlignment="1" applyBorder="1" applyFont="1">
      <alignment horizontal="center" shrinkToFit="0" vertical="center" wrapText="1"/>
    </xf>
    <xf borderId="7" fillId="0" fontId="6" numFmtId="0" xfId="0" applyBorder="1" applyFont="1"/>
    <xf borderId="8" fillId="2" fontId="5" numFmtId="0" xfId="0" applyAlignment="1" applyBorder="1" applyFont="1">
      <alignment horizontal="center" vertical="center"/>
    </xf>
    <xf borderId="8" fillId="0" fontId="0" numFmtId="0" xfId="0" applyAlignment="1" applyBorder="1" applyFont="1">
      <alignment horizontal="left" vertical="center"/>
    </xf>
    <xf borderId="8" fillId="0" fontId="0" numFmtId="164" xfId="0" applyAlignment="1" applyBorder="1" applyFont="1" applyNumberFormat="1">
      <alignment horizontal="center" vertical="center"/>
    </xf>
    <xf borderId="8" fillId="0" fontId="2" numFmtId="0" xfId="0" applyAlignment="1" applyBorder="1" applyFont="1">
      <alignment horizontal="left" vertical="center"/>
    </xf>
    <xf borderId="8" fillId="0" fontId="2" numFmtId="164" xfId="0" applyAlignment="1" applyBorder="1" applyFont="1" applyNumberFormat="1">
      <alignment horizontal="center" vertical="center"/>
    </xf>
    <xf borderId="8" fillId="0" fontId="7" numFmtId="0" xfId="0" applyAlignment="1" applyBorder="1" applyFont="1">
      <alignment horizontal="left" vertical="center"/>
    </xf>
    <xf borderId="8" fillId="0" fontId="7" numFmtId="164" xfId="0" applyAlignment="1" applyBorder="1" applyFont="1" applyNumberFormat="1">
      <alignment horizontal="center" vertical="center"/>
    </xf>
    <xf borderId="8" fillId="0" fontId="8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57"/>
    <col customWidth="1" min="2" max="2" width="12.0"/>
    <col customWidth="1" min="3" max="3" width="11.29"/>
    <col customWidth="1" min="4" max="4" width="10.57"/>
    <col customWidth="1" min="5" max="5" width="10.43"/>
    <col customWidth="1" min="6" max="6" width="10.71"/>
    <col customWidth="1" min="7" max="7" width="11.29"/>
    <col customWidth="1" min="8" max="9" width="10.43"/>
    <col customWidth="1" min="10" max="10" width="11.57"/>
    <col customWidth="1" min="11" max="11" width="11.71"/>
    <col customWidth="1" min="12" max="26" width="8.71"/>
  </cols>
  <sheetData>
    <row r="1" ht="40.5" customHeight="1">
      <c r="A1" s="1" t="s">
        <v>0</v>
      </c>
    </row>
    <row r="3" ht="24.75" customHeight="1">
      <c r="A3" s="2" t="s">
        <v>1</v>
      </c>
      <c r="B3" s="3" t="s">
        <v>2</v>
      </c>
      <c r="C3" s="3" t="s">
        <v>3</v>
      </c>
      <c r="D3" s="3" t="s">
        <v>4</v>
      </c>
      <c r="G3" s="4"/>
      <c r="H3" s="4"/>
      <c r="I3" s="5" t="s">
        <v>5</v>
      </c>
    </row>
    <row r="4" ht="24.75" customHeight="1">
      <c r="A4" s="6" t="s">
        <v>6</v>
      </c>
      <c r="B4" s="7">
        <f>B15</f>
        <v>30000</v>
      </c>
      <c r="C4" s="7">
        <f>J15</f>
        <v>34450</v>
      </c>
      <c r="D4" s="7">
        <f t="shared" ref="D4:D6" si="1">B4-C4</f>
        <v>-4450</v>
      </c>
      <c r="F4" s="8"/>
      <c r="G4" s="9"/>
      <c r="H4" s="9"/>
      <c r="I4" s="10">
        <f>C6</f>
        <v>1418</v>
      </c>
    </row>
    <row r="5" ht="24.75" customHeight="1">
      <c r="A5" s="11" t="s">
        <v>7</v>
      </c>
      <c r="B5" s="12">
        <f>B51+B60</f>
        <v>29485</v>
      </c>
      <c r="C5" s="12">
        <f>J51+J60</f>
        <v>33032</v>
      </c>
      <c r="D5" s="12">
        <f t="shared" si="1"/>
        <v>-3547</v>
      </c>
      <c r="G5" s="9"/>
      <c r="H5" s="9"/>
    </row>
    <row r="6" ht="24.75" customHeight="1">
      <c r="A6" s="13" t="s">
        <v>8</v>
      </c>
      <c r="B6" s="14">
        <f t="shared" ref="B6:C6" si="2">B4-B5</f>
        <v>515</v>
      </c>
      <c r="C6" s="14">
        <f t="shared" si="2"/>
        <v>1418</v>
      </c>
      <c r="D6" s="14">
        <f t="shared" si="1"/>
        <v>-903</v>
      </c>
      <c r="G6" s="9"/>
      <c r="H6" s="9"/>
    </row>
    <row r="7" ht="24.75" customHeight="1">
      <c r="G7" s="15"/>
    </row>
    <row r="8" ht="24.75" customHeight="1">
      <c r="A8" s="16" t="s">
        <v>9</v>
      </c>
      <c r="B8" s="17" t="s">
        <v>2</v>
      </c>
      <c r="C8" s="18" t="s">
        <v>3</v>
      </c>
      <c r="D8" s="19"/>
      <c r="E8" s="19"/>
      <c r="F8" s="19"/>
      <c r="G8" s="19"/>
      <c r="H8" s="19"/>
      <c r="I8" s="19"/>
      <c r="J8" s="20"/>
      <c r="K8" s="21" t="s">
        <v>4</v>
      </c>
    </row>
    <row r="9" ht="24.75" customHeight="1">
      <c r="A9" s="22"/>
      <c r="B9" s="22"/>
      <c r="C9" s="23" t="s">
        <v>10</v>
      </c>
      <c r="D9" s="23" t="s">
        <v>11</v>
      </c>
      <c r="E9" s="23" t="s">
        <v>12</v>
      </c>
      <c r="F9" s="23" t="s">
        <v>13</v>
      </c>
      <c r="G9" s="23" t="s">
        <v>14</v>
      </c>
      <c r="H9" s="23" t="s">
        <v>15</v>
      </c>
      <c r="I9" s="23" t="s">
        <v>16</v>
      </c>
      <c r="J9" s="23" t="s">
        <v>17</v>
      </c>
      <c r="K9" s="22"/>
    </row>
    <row r="10" ht="24.75" customHeight="1">
      <c r="A10" s="24" t="s">
        <v>18</v>
      </c>
      <c r="B10" s="25">
        <v>10000.0</v>
      </c>
      <c r="C10" s="25">
        <v>2000.0</v>
      </c>
      <c r="D10" s="25">
        <v>2000.0</v>
      </c>
      <c r="E10" s="25">
        <v>2000.0</v>
      </c>
      <c r="F10" s="25">
        <v>2000.0</v>
      </c>
      <c r="G10" s="25">
        <v>2000.0</v>
      </c>
      <c r="H10" s="25" t="s">
        <v>19</v>
      </c>
      <c r="I10" s="25" t="s">
        <v>19</v>
      </c>
      <c r="J10" s="25">
        <f t="shared" ref="J10:J14" si="3">SUM(C10:I10)</f>
        <v>10000</v>
      </c>
      <c r="K10" s="25">
        <f t="shared" ref="K10:K14" si="4">B10-J10</f>
        <v>0</v>
      </c>
    </row>
    <row r="11" ht="24.75" customHeight="1">
      <c r="A11" s="24" t="s">
        <v>20</v>
      </c>
      <c r="B11" s="25">
        <v>5000.0</v>
      </c>
      <c r="C11" s="25">
        <v>1000.0</v>
      </c>
      <c r="D11" s="25">
        <v>1200.0</v>
      </c>
      <c r="E11" s="25">
        <v>800.0</v>
      </c>
      <c r="F11" s="25">
        <v>900.0</v>
      </c>
      <c r="G11" s="25">
        <v>1100.0</v>
      </c>
      <c r="H11" s="25">
        <v>1050.0</v>
      </c>
      <c r="I11" s="25">
        <v>600.0</v>
      </c>
      <c r="J11" s="25">
        <f t="shared" si="3"/>
        <v>6650</v>
      </c>
      <c r="K11" s="25">
        <f t="shared" si="4"/>
        <v>-1650</v>
      </c>
    </row>
    <row r="12" ht="24.75" customHeight="1">
      <c r="A12" s="24" t="s">
        <v>21</v>
      </c>
      <c r="B12" s="25">
        <v>2000.0</v>
      </c>
      <c r="C12" s="25">
        <v>300.0</v>
      </c>
      <c r="D12" s="25">
        <v>300.0</v>
      </c>
      <c r="E12" s="25">
        <v>250.0</v>
      </c>
      <c r="F12" s="25">
        <v>300.0</v>
      </c>
      <c r="G12" s="25">
        <v>400.0</v>
      </c>
      <c r="H12" s="25">
        <v>300.0</v>
      </c>
      <c r="I12" s="25">
        <v>300.0</v>
      </c>
      <c r="J12" s="25">
        <f t="shared" si="3"/>
        <v>2150</v>
      </c>
      <c r="K12" s="25">
        <f t="shared" si="4"/>
        <v>-150</v>
      </c>
    </row>
    <row r="13" ht="24.75" customHeight="1">
      <c r="A13" s="24" t="s">
        <v>22</v>
      </c>
      <c r="B13" s="25">
        <v>10000.0</v>
      </c>
      <c r="C13" s="25">
        <v>2000.0</v>
      </c>
      <c r="D13" s="25">
        <v>2800.0</v>
      </c>
      <c r="E13" s="25">
        <v>2000.0</v>
      </c>
      <c r="F13" s="25">
        <v>1000.0</v>
      </c>
      <c r="G13" s="25">
        <v>3000.0</v>
      </c>
      <c r="H13" s="25">
        <v>0.0</v>
      </c>
      <c r="I13" s="25">
        <v>1000.0</v>
      </c>
      <c r="J13" s="25">
        <f t="shared" si="3"/>
        <v>11800</v>
      </c>
      <c r="K13" s="25">
        <f t="shared" si="4"/>
        <v>-1800</v>
      </c>
    </row>
    <row r="14" ht="24.75" customHeight="1">
      <c r="A14" s="24" t="s">
        <v>23</v>
      </c>
      <c r="B14" s="25">
        <v>3000.0</v>
      </c>
      <c r="C14" s="25">
        <v>550.0</v>
      </c>
      <c r="D14" s="25">
        <v>550.0</v>
      </c>
      <c r="E14" s="25">
        <v>550.0</v>
      </c>
      <c r="F14" s="25">
        <v>550.0</v>
      </c>
      <c r="G14" s="25">
        <v>550.0</v>
      </c>
      <c r="H14" s="25">
        <v>550.0</v>
      </c>
      <c r="I14" s="25">
        <v>550.0</v>
      </c>
      <c r="J14" s="25">
        <f t="shared" si="3"/>
        <v>3850</v>
      </c>
      <c r="K14" s="25">
        <f t="shared" si="4"/>
        <v>-850</v>
      </c>
    </row>
    <row r="15" ht="24.75" customHeight="1">
      <c r="A15" s="26" t="s">
        <v>17</v>
      </c>
      <c r="B15" s="27">
        <f t="shared" ref="B15:K15" si="5">SUM(B10:B14)</f>
        <v>30000</v>
      </c>
      <c r="C15" s="27">
        <f t="shared" si="5"/>
        <v>5850</v>
      </c>
      <c r="D15" s="27">
        <f t="shared" si="5"/>
        <v>6850</v>
      </c>
      <c r="E15" s="27">
        <f t="shared" si="5"/>
        <v>5600</v>
      </c>
      <c r="F15" s="27">
        <f t="shared" si="5"/>
        <v>4750</v>
      </c>
      <c r="G15" s="27">
        <f t="shared" si="5"/>
        <v>7050</v>
      </c>
      <c r="H15" s="27">
        <f t="shared" si="5"/>
        <v>1900</v>
      </c>
      <c r="I15" s="27">
        <f t="shared" si="5"/>
        <v>2450</v>
      </c>
      <c r="J15" s="27">
        <f t="shared" si="5"/>
        <v>34450</v>
      </c>
      <c r="K15" s="27">
        <f t="shared" si="5"/>
        <v>-4450</v>
      </c>
    </row>
    <row r="16" ht="24.75" customHeight="1"/>
    <row r="17" ht="24.75" customHeight="1">
      <c r="A17" s="16" t="s">
        <v>24</v>
      </c>
      <c r="B17" s="17" t="s">
        <v>2</v>
      </c>
      <c r="C17" s="18" t="s">
        <v>3</v>
      </c>
      <c r="D17" s="19"/>
      <c r="E17" s="19"/>
      <c r="F17" s="19"/>
      <c r="G17" s="19"/>
      <c r="H17" s="19"/>
      <c r="I17" s="19"/>
      <c r="J17" s="20"/>
      <c r="K17" s="21" t="s">
        <v>4</v>
      </c>
    </row>
    <row r="18" ht="24.75" customHeight="1">
      <c r="A18" s="22"/>
      <c r="B18" s="22"/>
      <c r="C18" s="23" t="s">
        <v>10</v>
      </c>
      <c r="D18" s="23" t="s">
        <v>11</v>
      </c>
      <c r="E18" s="23" t="s">
        <v>12</v>
      </c>
      <c r="F18" s="23" t="s">
        <v>13</v>
      </c>
      <c r="G18" s="23" t="s">
        <v>14</v>
      </c>
      <c r="H18" s="23" t="s">
        <v>15</v>
      </c>
      <c r="I18" s="23" t="s">
        <v>16</v>
      </c>
      <c r="J18" s="23" t="s">
        <v>17</v>
      </c>
      <c r="K18" s="22"/>
    </row>
    <row r="19" ht="24.75" customHeight="1">
      <c r="A19" s="24" t="s">
        <v>25</v>
      </c>
      <c r="B19" s="25">
        <v>100.0</v>
      </c>
      <c r="C19" s="25">
        <v>20.0</v>
      </c>
      <c r="D19" s="25">
        <v>20.0</v>
      </c>
      <c r="E19" s="25">
        <v>20.0</v>
      </c>
      <c r="F19" s="25">
        <v>20.0</v>
      </c>
      <c r="G19" s="25">
        <v>20.0</v>
      </c>
      <c r="H19" s="25">
        <v>20.0</v>
      </c>
      <c r="I19" s="25">
        <v>20.0</v>
      </c>
      <c r="J19" s="25">
        <f t="shared" ref="J19:J50" si="6">SUM(C19:I19)</f>
        <v>140</v>
      </c>
      <c r="K19" s="25">
        <f t="shared" ref="K19:K50" si="7">B19-J19</f>
        <v>-40</v>
      </c>
    </row>
    <row r="20" ht="24.75" customHeight="1">
      <c r="A20" s="24" t="s">
        <v>26</v>
      </c>
      <c r="B20" s="25">
        <v>3000.0</v>
      </c>
      <c r="C20" s="25">
        <v>500.0</v>
      </c>
      <c r="D20" s="25">
        <v>500.0</v>
      </c>
      <c r="E20" s="25">
        <v>500.0</v>
      </c>
      <c r="F20" s="25">
        <v>500.0</v>
      </c>
      <c r="G20" s="25">
        <v>500.0</v>
      </c>
      <c r="H20" s="25">
        <v>500.0</v>
      </c>
      <c r="I20" s="25">
        <v>500.0</v>
      </c>
      <c r="J20" s="25">
        <f t="shared" si="6"/>
        <v>3500</v>
      </c>
      <c r="K20" s="25">
        <f t="shared" si="7"/>
        <v>-500</v>
      </c>
    </row>
    <row r="21" ht="24.75" customHeight="1">
      <c r="A21" s="24" t="s">
        <v>27</v>
      </c>
      <c r="B21" s="25">
        <v>85.0</v>
      </c>
      <c r="C21" s="25">
        <v>15.0</v>
      </c>
      <c r="D21" s="25">
        <v>15.0</v>
      </c>
      <c r="E21" s="25">
        <v>15.0</v>
      </c>
      <c r="F21" s="25">
        <v>15.0</v>
      </c>
      <c r="G21" s="25">
        <v>15.0</v>
      </c>
      <c r="H21" s="25">
        <v>15.0</v>
      </c>
      <c r="I21" s="25">
        <v>15.0</v>
      </c>
      <c r="J21" s="25">
        <f t="shared" si="6"/>
        <v>105</v>
      </c>
      <c r="K21" s="25">
        <f t="shared" si="7"/>
        <v>-20</v>
      </c>
    </row>
    <row r="22" ht="24.75" customHeight="1">
      <c r="A22" s="24" t="s">
        <v>28</v>
      </c>
      <c r="B22" s="25">
        <v>100.0</v>
      </c>
      <c r="C22" s="25">
        <v>15.0</v>
      </c>
      <c r="D22" s="25">
        <v>12.0</v>
      </c>
      <c r="E22" s="25">
        <v>16.0</v>
      </c>
      <c r="F22" s="25">
        <v>15.0</v>
      </c>
      <c r="G22" s="25">
        <v>13.0</v>
      </c>
      <c r="H22" s="25">
        <v>20.0</v>
      </c>
      <c r="I22" s="25">
        <v>25.0</v>
      </c>
      <c r="J22" s="25">
        <f t="shared" si="6"/>
        <v>116</v>
      </c>
      <c r="K22" s="25">
        <f t="shared" si="7"/>
        <v>-16</v>
      </c>
    </row>
    <row r="23" ht="24.75" customHeight="1">
      <c r="A23" s="24" t="s">
        <v>29</v>
      </c>
      <c r="B23" s="25">
        <v>100.0</v>
      </c>
      <c r="C23" s="25">
        <v>20.0</v>
      </c>
      <c r="D23" s="25">
        <v>20.0</v>
      </c>
      <c r="E23" s="25">
        <v>20.0</v>
      </c>
      <c r="F23" s="25">
        <v>20.0</v>
      </c>
      <c r="G23" s="25">
        <v>20.0</v>
      </c>
      <c r="H23" s="25">
        <v>20.0</v>
      </c>
      <c r="I23" s="25">
        <v>20.0</v>
      </c>
      <c r="J23" s="25">
        <f t="shared" si="6"/>
        <v>140</v>
      </c>
      <c r="K23" s="25">
        <f t="shared" si="7"/>
        <v>-40</v>
      </c>
    </row>
    <row r="24" ht="24.75" customHeight="1">
      <c r="A24" s="24" t="s">
        <v>30</v>
      </c>
      <c r="B24" s="25">
        <v>100.0</v>
      </c>
      <c r="C24" s="25">
        <v>15.0</v>
      </c>
      <c r="D24" s="25">
        <v>15.0</v>
      </c>
      <c r="E24" s="25">
        <v>15.0</v>
      </c>
      <c r="F24" s="25">
        <v>15.0</v>
      </c>
      <c r="G24" s="25">
        <v>15.0</v>
      </c>
      <c r="H24" s="25">
        <v>15.0</v>
      </c>
      <c r="I24" s="25">
        <v>15.0</v>
      </c>
      <c r="J24" s="25">
        <f t="shared" si="6"/>
        <v>105</v>
      </c>
      <c r="K24" s="25">
        <f t="shared" si="7"/>
        <v>-5</v>
      </c>
    </row>
    <row r="25" ht="24.75" customHeight="1">
      <c r="A25" s="28" t="s">
        <v>31</v>
      </c>
      <c r="B25" s="29">
        <v>150.0</v>
      </c>
      <c r="C25" s="29">
        <v>30.0</v>
      </c>
      <c r="D25" s="29">
        <v>15.0</v>
      </c>
      <c r="E25" s="29">
        <v>0.0</v>
      </c>
      <c r="F25" s="29">
        <v>30.0</v>
      </c>
      <c r="G25" s="29">
        <v>20.0</v>
      </c>
      <c r="H25" s="29">
        <v>15.0</v>
      </c>
      <c r="I25" s="29">
        <v>25.0</v>
      </c>
      <c r="J25" s="25">
        <f t="shared" si="6"/>
        <v>135</v>
      </c>
      <c r="K25" s="25">
        <f t="shared" si="7"/>
        <v>15</v>
      </c>
    </row>
    <row r="26" ht="24.75" customHeight="1">
      <c r="A26" s="28" t="s">
        <v>32</v>
      </c>
      <c r="B26" s="29">
        <v>100.0</v>
      </c>
      <c r="C26" s="29">
        <v>15.0</v>
      </c>
      <c r="D26" s="29">
        <v>15.0</v>
      </c>
      <c r="E26" s="29">
        <v>15.0</v>
      </c>
      <c r="F26" s="29">
        <v>15.0</v>
      </c>
      <c r="G26" s="29">
        <v>15.0</v>
      </c>
      <c r="H26" s="29">
        <v>15.0</v>
      </c>
      <c r="I26" s="29">
        <v>15.0</v>
      </c>
      <c r="J26" s="25">
        <f t="shared" si="6"/>
        <v>105</v>
      </c>
      <c r="K26" s="25">
        <f t="shared" si="7"/>
        <v>-5</v>
      </c>
    </row>
    <row r="27" ht="24.75" customHeight="1">
      <c r="A27" s="28" t="s">
        <v>33</v>
      </c>
      <c r="B27" s="29">
        <v>50.0</v>
      </c>
      <c r="C27" s="29">
        <v>8.0</v>
      </c>
      <c r="D27" s="29">
        <v>8.0</v>
      </c>
      <c r="E27" s="29">
        <v>8.0</v>
      </c>
      <c r="F27" s="29">
        <v>8.0</v>
      </c>
      <c r="G27" s="29">
        <v>8.0</v>
      </c>
      <c r="H27" s="29">
        <v>8.0</v>
      </c>
      <c r="I27" s="29">
        <v>8.0</v>
      </c>
      <c r="J27" s="25">
        <f t="shared" si="6"/>
        <v>56</v>
      </c>
      <c r="K27" s="25">
        <f t="shared" si="7"/>
        <v>-6</v>
      </c>
    </row>
    <row r="28" ht="24.75" customHeight="1">
      <c r="A28" s="28" t="s">
        <v>34</v>
      </c>
      <c r="B28" s="29">
        <v>50.0</v>
      </c>
      <c r="C28" s="29"/>
      <c r="D28" s="29"/>
      <c r="E28" s="29"/>
      <c r="F28" s="29">
        <v>80.0</v>
      </c>
      <c r="G28" s="29"/>
      <c r="H28" s="29"/>
      <c r="I28" s="29"/>
      <c r="J28" s="25">
        <f t="shared" si="6"/>
        <v>80</v>
      </c>
      <c r="K28" s="25">
        <f t="shared" si="7"/>
        <v>-30</v>
      </c>
    </row>
    <row r="29" ht="24.75" customHeight="1">
      <c r="A29" s="28" t="s">
        <v>35</v>
      </c>
      <c r="B29" s="29">
        <v>50.0</v>
      </c>
      <c r="C29" s="29"/>
      <c r="D29" s="29"/>
      <c r="E29" s="29">
        <v>25.0</v>
      </c>
      <c r="F29" s="29"/>
      <c r="G29" s="29"/>
      <c r="H29" s="29"/>
      <c r="I29" s="29">
        <v>30.0</v>
      </c>
      <c r="J29" s="25">
        <f t="shared" si="6"/>
        <v>55</v>
      </c>
      <c r="K29" s="25">
        <f t="shared" si="7"/>
        <v>-5</v>
      </c>
    </row>
    <row r="30" ht="24.75" customHeight="1">
      <c r="A30" s="28" t="s">
        <v>36</v>
      </c>
      <c r="B30" s="29">
        <v>20.0</v>
      </c>
      <c r="C30" s="29"/>
      <c r="D30" s="29"/>
      <c r="E30" s="29"/>
      <c r="F30" s="29"/>
      <c r="G30" s="29"/>
      <c r="H30" s="29"/>
      <c r="I30" s="29">
        <v>20.0</v>
      </c>
      <c r="J30" s="25">
        <f t="shared" si="6"/>
        <v>20</v>
      </c>
      <c r="K30" s="25">
        <f t="shared" si="7"/>
        <v>0</v>
      </c>
    </row>
    <row r="31" ht="24.75" customHeight="1">
      <c r="A31" s="28" t="s">
        <v>37</v>
      </c>
      <c r="B31" s="29">
        <v>500.0</v>
      </c>
      <c r="C31" s="29">
        <v>100.0</v>
      </c>
      <c r="D31" s="29">
        <v>120.0</v>
      </c>
      <c r="E31" s="29">
        <v>85.0</v>
      </c>
      <c r="F31" s="29">
        <v>90.0</v>
      </c>
      <c r="G31" s="29">
        <v>65.0</v>
      </c>
      <c r="H31" s="29">
        <v>130.0</v>
      </c>
      <c r="I31" s="29">
        <v>100.0</v>
      </c>
      <c r="J31" s="25">
        <f t="shared" si="6"/>
        <v>690</v>
      </c>
      <c r="K31" s="25">
        <f t="shared" si="7"/>
        <v>-190</v>
      </c>
    </row>
    <row r="32" ht="24.75" customHeight="1">
      <c r="A32" s="28" t="s">
        <v>38</v>
      </c>
      <c r="B32" s="29">
        <v>150.0</v>
      </c>
      <c r="C32" s="29">
        <v>20.0</v>
      </c>
      <c r="D32" s="29">
        <v>20.0</v>
      </c>
      <c r="E32" s="29">
        <v>20.0</v>
      </c>
      <c r="F32" s="29">
        <v>20.0</v>
      </c>
      <c r="G32" s="29">
        <v>20.0</v>
      </c>
      <c r="H32" s="29">
        <v>20.0</v>
      </c>
      <c r="I32" s="29">
        <v>20.0</v>
      </c>
      <c r="J32" s="25">
        <f t="shared" si="6"/>
        <v>140</v>
      </c>
      <c r="K32" s="25">
        <f t="shared" si="7"/>
        <v>10</v>
      </c>
    </row>
    <row r="33" ht="24.75" customHeight="1">
      <c r="A33" s="28" t="s">
        <v>39</v>
      </c>
      <c r="B33" s="29">
        <v>250.0</v>
      </c>
      <c r="C33" s="29">
        <v>25.0</v>
      </c>
      <c r="D33" s="29">
        <v>50.0</v>
      </c>
      <c r="E33" s="29">
        <v>30.0</v>
      </c>
      <c r="F33" s="29">
        <v>50.0</v>
      </c>
      <c r="G33" s="29">
        <v>30.0</v>
      </c>
      <c r="H33" s="29">
        <v>25.0</v>
      </c>
      <c r="I33" s="29">
        <v>25.0</v>
      </c>
      <c r="J33" s="25">
        <f t="shared" si="6"/>
        <v>235</v>
      </c>
      <c r="K33" s="25">
        <f t="shared" si="7"/>
        <v>15</v>
      </c>
    </row>
    <row r="34" ht="24.75" customHeight="1">
      <c r="A34" s="28" t="s">
        <v>40</v>
      </c>
      <c r="B34" s="29">
        <v>100.0</v>
      </c>
      <c r="C34" s="29">
        <v>10.0</v>
      </c>
      <c r="D34" s="29">
        <v>20.0</v>
      </c>
      <c r="E34" s="29">
        <v>15.0</v>
      </c>
      <c r="F34" s="29">
        <v>12.0</v>
      </c>
      <c r="G34" s="29">
        <v>10.0</v>
      </c>
      <c r="H34" s="29">
        <v>18.0</v>
      </c>
      <c r="I34" s="29">
        <v>10.0</v>
      </c>
      <c r="J34" s="25">
        <f t="shared" si="6"/>
        <v>95</v>
      </c>
      <c r="K34" s="25">
        <f t="shared" si="7"/>
        <v>5</v>
      </c>
    </row>
    <row r="35" ht="24.75" customHeight="1">
      <c r="A35" s="28" t="s">
        <v>41</v>
      </c>
      <c r="B35" s="29">
        <v>100.0</v>
      </c>
      <c r="C35" s="29">
        <v>20.0</v>
      </c>
      <c r="D35" s="29">
        <v>20.0</v>
      </c>
      <c r="E35" s="29">
        <v>20.0</v>
      </c>
      <c r="F35" s="29">
        <v>20.0</v>
      </c>
      <c r="G35" s="29">
        <v>20.0</v>
      </c>
      <c r="H35" s="29">
        <v>20.0</v>
      </c>
      <c r="I35" s="29">
        <v>20.0</v>
      </c>
      <c r="J35" s="25">
        <f t="shared" si="6"/>
        <v>140</v>
      </c>
      <c r="K35" s="25">
        <f t="shared" si="7"/>
        <v>-40</v>
      </c>
    </row>
    <row r="36" ht="24.75" customHeight="1">
      <c r="A36" s="28" t="s">
        <v>42</v>
      </c>
      <c r="B36" s="29">
        <v>100.0</v>
      </c>
      <c r="C36" s="29">
        <v>25.0</v>
      </c>
      <c r="D36" s="29">
        <v>25.0</v>
      </c>
      <c r="E36" s="29">
        <v>25.0</v>
      </c>
      <c r="F36" s="29">
        <v>25.0</v>
      </c>
      <c r="G36" s="29">
        <v>25.0</v>
      </c>
      <c r="H36" s="29">
        <v>25.0</v>
      </c>
      <c r="I36" s="29">
        <v>25.0</v>
      </c>
      <c r="J36" s="25">
        <f t="shared" si="6"/>
        <v>175</v>
      </c>
      <c r="K36" s="25">
        <f t="shared" si="7"/>
        <v>-75</v>
      </c>
    </row>
    <row r="37" ht="24.75" customHeight="1">
      <c r="A37" s="28" t="s">
        <v>43</v>
      </c>
      <c r="B37" s="29">
        <v>150.0</v>
      </c>
      <c r="C37" s="29">
        <v>25.0</v>
      </c>
      <c r="D37" s="29">
        <v>25.0</v>
      </c>
      <c r="E37" s="29">
        <v>25.0</v>
      </c>
      <c r="F37" s="29">
        <v>25.0</v>
      </c>
      <c r="G37" s="29">
        <v>25.0</v>
      </c>
      <c r="H37" s="29">
        <v>25.0</v>
      </c>
      <c r="I37" s="29">
        <v>25.0</v>
      </c>
      <c r="J37" s="25">
        <f t="shared" si="6"/>
        <v>175</v>
      </c>
      <c r="K37" s="25">
        <f t="shared" si="7"/>
        <v>-25</v>
      </c>
    </row>
    <row r="38" ht="24.75" customHeight="1">
      <c r="A38" s="30" t="s">
        <v>44</v>
      </c>
      <c r="B38" s="29">
        <v>50.0</v>
      </c>
      <c r="C38" s="29"/>
      <c r="D38" s="29"/>
      <c r="E38" s="29"/>
      <c r="F38" s="29"/>
      <c r="G38" s="29"/>
      <c r="H38" s="29"/>
      <c r="I38" s="29">
        <v>55.0</v>
      </c>
      <c r="J38" s="25">
        <f t="shared" si="6"/>
        <v>55</v>
      </c>
      <c r="K38" s="25">
        <f t="shared" si="7"/>
        <v>-5</v>
      </c>
    </row>
    <row r="39" ht="24.75" customHeight="1">
      <c r="A39" s="30" t="s">
        <v>45</v>
      </c>
      <c r="B39" s="29">
        <v>150.0</v>
      </c>
      <c r="C39" s="29"/>
      <c r="D39" s="29"/>
      <c r="E39" s="29">
        <v>100.0</v>
      </c>
      <c r="F39" s="29"/>
      <c r="G39" s="29"/>
      <c r="H39" s="29">
        <v>80.0</v>
      </c>
      <c r="I39" s="29"/>
      <c r="J39" s="25">
        <f t="shared" si="6"/>
        <v>180</v>
      </c>
      <c r="K39" s="25">
        <f t="shared" si="7"/>
        <v>-30</v>
      </c>
    </row>
    <row r="40" ht="24.75" customHeight="1">
      <c r="A40" s="30" t="s">
        <v>46</v>
      </c>
      <c r="B40" s="29">
        <v>180.0</v>
      </c>
      <c r="C40" s="29"/>
      <c r="D40" s="29"/>
      <c r="E40" s="29"/>
      <c r="F40" s="29">
        <v>100.0</v>
      </c>
      <c r="G40" s="29"/>
      <c r="H40" s="29"/>
      <c r="I40" s="29">
        <v>100.0</v>
      </c>
      <c r="J40" s="25">
        <f t="shared" si="6"/>
        <v>200</v>
      </c>
      <c r="K40" s="25">
        <f t="shared" si="7"/>
        <v>-20</v>
      </c>
    </row>
    <row r="41" ht="24.75" customHeight="1">
      <c r="A41" s="28" t="s">
        <v>47</v>
      </c>
      <c r="B41" s="29">
        <v>50.0</v>
      </c>
      <c r="C41" s="29"/>
      <c r="D41" s="29"/>
      <c r="E41" s="29"/>
      <c r="F41" s="29"/>
      <c r="G41" s="29">
        <v>50.0</v>
      </c>
      <c r="H41" s="29"/>
      <c r="I41" s="29"/>
      <c r="J41" s="25">
        <f t="shared" si="6"/>
        <v>50</v>
      </c>
      <c r="K41" s="25">
        <f t="shared" si="7"/>
        <v>0</v>
      </c>
    </row>
    <row r="42" ht="24.75" customHeight="1">
      <c r="A42" s="28" t="s">
        <v>48</v>
      </c>
      <c r="B42" s="29">
        <v>3000.0</v>
      </c>
      <c r="C42" s="29"/>
      <c r="D42" s="29">
        <v>1000.0</v>
      </c>
      <c r="E42" s="29"/>
      <c r="F42" s="29"/>
      <c r="G42" s="29">
        <v>2500.0</v>
      </c>
      <c r="H42" s="29"/>
      <c r="I42" s="29">
        <v>800.0</v>
      </c>
      <c r="J42" s="25">
        <f t="shared" si="6"/>
        <v>4300</v>
      </c>
      <c r="K42" s="25">
        <f t="shared" si="7"/>
        <v>-1300</v>
      </c>
    </row>
    <row r="43" ht="24.75" customHeight="1">
      <c r="A43" s="28" t="s">
        <v>49</v>
      </c>
      <c r="B43" s="29">
        <v>500.0</v>
      </c>
      <c r="C43" s="29"/>
      <c r="D43" s="29"/>
      <c r="E43" s="29">
        <v>250.0</v>
      </c>
      <c r="F43" s="29"/>
      <c r="G43" s="29"/>
      <c r="H43" s="29">
        <v>300.0</v>
      </c>
      <c r="I43" s="29"/>
      <c r="J43" s="25">
        <f t="shared" si="6"/>
        <v>550</v>
      </c>
      <c r="K43" s="25">
        <f t="shared" si="7"/>
        <v>-50</v>
      </c>
    </row>
    <row r="44" ht="24.75" customHeight="1">
      <c r="A44" s="28" t="s">
        <v>50</v>
      </c>
      <c r="B44" s="29">
        <v>500.0</v>
      </c>
      <c r="C44" s="29"/>
      <c r="D44" s="29"/>
      <c r="E44" s="29"/>
      <c r="F44" s="29">
        <v>320.0</v>
      </c>
      <c r="G44" s="29"/>
      <c r="H44" s="29"/>
      <c r="I44" s="29">
        <v>300.0</v>
      </c>
      <c r="J44" s="25">
        <f t="shared" si="6"/>
        <v>620</v>
      </c>
      <c r="K44" s="25">
        <f t="shared" si="7"/>
        <v>-120</v>
      </c>
    </row>
    <row r="45" ht="24.75" customHeight="1">
      <c r="A45" s="28" t="s">
        <v>51</v>
      </c>
      <c r="B45" s="29">
        <v>1000.0</v>
      </c>
      <c r="C45" s="29"/>
      <c r="D45" s="29"/>
      <c r="E45" s="29"/>
      <c r="F45" s="29"/>
      <c r="G45" s="29"/>
      <c r="H45" s="29">
        <v>800.0</v>
      </c>
      <c r="I45" s="29"/>
      <c r="J45" s="25">
        <f t="shared" si="6"/>
        <v>800</v>
      </c>
      <c r="K45" s="25">
        <f t="shared" si="7"/>
        <v>200</v>
      </c>
    </row>
    <row r="46" ht="24.75" customHeight="1">
      <c r="A46" s="28" t="s">
        <v>52</v>
      </c>
      <c r="B46" s="29">
        <v>500.0</v>
      </c>
      <c r="C46" s="29"/>
      <c r="D46" s="29"/>
      <c r="E46" s="29">
        <v>640.0</v>
      </c>
      <c r="F46" s="29"/>
      <c r="G46" s="29"/>
      <c r="H46" s="29"/>
      <c r="I46" s="29"/>
      <c r="J46" s="25">
        <f t="shared" si="6"/>
        <v>640</v>
      </c>
      <c r="K46" s="25">
        <f t="shared" si="7"/>
        <v>-140</v>
      </c>
    </row>
    <row r="47" ht="24.75" customHeight="1">
      <c r="A47" s="28" t="s">
        <v>53</v>
      </c>
      <c r="B47" s="29">
        <v>300.0</v>
      </c>
      <c r="C47" s="29">
        <v>180.0</v>
      </c>
      <c r="D47" s="29"/>
      <c r="E47" s="29"/>
      <c r="F47" s="29">
        <v>120.0</v>
      </c>
      <c r="G47" s="29"/>
      <c r="H47" s="29">
        <v>150.0</v>
      </c>
      <c r="I47" s="29"/>
      <c r="J47" s="25">
        <f t="shared" si="6"/>
        <v>450</v>
      </c>
      <c r="K47" s="25">
        <f t="shared" si="7"/>
        <v>-150</v>
      </c>
    </row>
    <row r="48" ht="24.75" customHeight="1">
      <c r="A48" s="28" t="s">
        <v>54</v>
      </c>
      <c r="B48" s="29">
        <v>500.0</v>
      </c>
      <c r="C48" s="29">
        <v>200.0</v>
      </c>
      <c r="D48" s="29"/>
      <c r="E48" s="29"/>
      <c r="F48" s="29"/>
      <c r="G48" s="29"/>
      <c r="H48" s="29">
        <v>300.0</v>
      </c>
      <c r="I48" s="29"/>
      <c r="J48" s="25">
        <f t="shared" si="6"/>
        <v>500</v>
      </c>
      <c r="K48" s="25">
        <f t="shared" si="7"/>
        <v>0</v>
      </c>
    </row>
    <row r="49" ht="24.75" customHeight="1">
      <c r="A49" s="28" t="s">
        <v>55</v>
      </c>
      <c r="B49" s="29">
        <v>2500.0</v>
      </c>
      <c r="C49" s="29">
        <v>500.0</v>
      </c>
      <c r="D49" s="29">
        <v>500.0</v>
      </c>
      <c r="E49" s="29">
        <v>500.0</v>
      </c>
      <c r="F49" s="29">
        <v>500.0</v>
      </c>
      <c r="G49" s="29">
        <v>500.0</v>
      </c>
      <c r="H49" s="29">
        <v>500.0</v>
      </c>
      <c r="I49" s="29">
        <v>500.0</v>
      </c>
      <c r="J49" s="25">
        <f t="shared" si="6"/>
        <v>3500</v>
      </c>
      <c r="K49" s="25">
        <f t="shared" si="7"/>
        <v>-1000</v>
      </c>
    </row>
    <row r="50" ht="24.75" customHeight="1">
      <c r="A50" s="28" t="s">
        <v>56</v>
      </c>
      <c r="B50" s="29">
        <v>1000.0</v>
      </c>
      <c r="C50" s="29">
        <v>150.0</v>
      </c>
      <c r="D50" s="29">
        <v>150.0</v>
      </c>
      <c r="E50" s="29">
        <v>150.0</v>
      </c>
      <c r="F50" s="29">
        <v>150.0</v>
      </c>
      <c r="G50" s="29">
        <v>150.0</v>
      </c>
      <c r="H50" s="29">
        <v>150.0</v>
      </c>
      <c r="I50" s="29">
        <v>150.0</v>
      </c>
      <c r="J50" s="25">
        <f t="shared" si="6"/>
        <v>1050</v>
      </c>
      <c r="K50" s="25">
        <f t="shared" si="7"/>
        <v>-50</v>
      </c>
    </row>
    <row r="51" ht="24.75" customHeight="1">
      <c r="A51" s="26" t="s">
        <v>17</v>
      </c>
      <c r="B51" s="27">
        <f t="shared" ref="B51:K51" si="8">SUM(B19:B50)</f>
        <v>15485</v>
      </c>
      <c r="C51" s="27">
        <f t="shared" si="8"/>
        <v>1893</v>
      </c>
      <c r="D51" s="27">
        <f t="shared" si="8"/>
        <v>2550</v>
      </c>
      <c r="E51" s="27">
        <f t="shared" si="8"/>
        <v>2494</v>
      </c>
      <c r="F51" s="27">
        <f t="shared" si="8"/>
        <v>2150</v>
      </c>
      <c r="G51" s="27">
        <f t="shared" si="8"/>
        <v>4021</v>
      </c>
      <c r="H51" s="27">
        <f t="shared" si="8"/>
        <v>3171</v>
      </c>
      <c r="I51" s="27">
        <f t="shared" si="8"/>
        <v>2823</v>
      </c>
      <c r="J51" s="27">
        <f t="shared" si="8"/>
        <v>19102</v>
      </c>
      <c r="K51" s="27">
        <f t="shared" si="8"/>
        <v>-3617</v>
      </c>
    </row>
    <row r="52" ht="24.75" customHeight="1"/>
    <row r="53" ht="24.75" customHeight="1">
      <c r="A53" s="16" t="s">
        <v>57</v>
      </c>
      <c r="B53" s="17" t="s">
        <v>2</v>
      </c>
      <c r="C53" s="18" t="s">
        <v>3</v>
      </c>
      <c r="D53" s="19"/>
      <c r="E53" s="19"/>
      <c r="F53" s="19"/>
      <c r="G53" s="19"/>
      <c r="H53" s="19"/>
      <c r="I53" s="19"/>
      <c r="J53" s="20"/>
      <c r="K53" s="21" t="s">
        <v>4</v>
      </c>
    </row>
    <row r="54" ht="24.75" customHeight="1">
      <c r="A54" s="22"/>
      <c r="B54" s="22"/>
      <c r="C54" s="23" t="s">
        <v>10</v>
      </c>
      <c r="D54" s="23" t="s">
        <v>11</v>
      </c>
      <c r="E54" s="23" t="s">
        <v>12</v>
      </c>
      <c r="F54" s="23" t="s">
        <v>13</v>
      </c>
      <c r="G54" s="23" t="s">
        <v>14</v>
      </c>
      <c r="H54" s="23" t="s">
        <v>15</v>
      </c>
      <c r="I54" s="23" t="s">
        <v>16</v>
      </c>
      <c r="J54" s="23" t="s">
        <v>17</v>
      </c>
      <c r="K54" s="22"/>
    </row>
    <row r="55" ht="24.75" customHeight="1">
      <c r="A55" s="24" t="s">
        <v>58</v>
      </c>
      <c r="B55" s="25">
        <v>2500.0</v>
      </c>
      <c r="C55" s="25">
        <v>350.0</v>
      </c>
      <c r="D55" s="25">
        <v>350.0</v>
      </c>
      <c r="E55" s="25">
        <v>350.0</v>
      </c>
      <c r="F55" s="25">
        <v>350.0</v>
      </c>
      <c r="G55" s="25">
        <v>350.0</v>
      </c>
      <c r="H55" s="25">
        <v>350.0</v>
      </c>
      <c r="I55" s="25">
        <v>350.0</v>
      </c>
      <c r="J55" s="25">
        <f t="shared" ref="J55:J59" si="9">SUM(C55:I55)</f>
        <v>2450</v>
      </c>
      <c r="K55" s="25">
        <f t="shared" ref="K55:K59" si="10">B55-J55</f>
        <v>50</v>
      </c>
    </row>
    <row r="56" ht="24.75" customHeight="1">
      <c r="A56" s="24" t="s">
        <v>59</v>
      </c>
      <c r="B56" s="25">
        <v>4500.0</v>
      </c>
      <c r="C56" s="25">
        <v>1000.0</v>
      </c>
      <c r="D56" s="25">
        <v>550.0</v>
      </c>
      <c r="E56" s="25">
        <v>500.0</v>
      </c>
      <c r="F56" s="25">
        <v>600.0</v>
      </c>
      <c r="G56" s="25">
        <v>500.0</v>
      </c>
      <c r="H56" s="25">
        <v>700.0</v>
      </c>
      <c r="I56" s="25">
        <v>800.0</v>
      </c>
      <c r="J56" s="25">
        <f t="shared" si="9"/>
        <v>4650</v>
      </c>
      <c r="K56" s="25">
        <f t="shared" si="10"/>
        <v>-150</v>
      </c>
    </row>
    <row r="57" ht="24.75" customHeight="1">
      <c r="A57" s="24" t="s">
        <v>60</v>
      </c>
      <c r="B57" s="25">
        <v>2000.0</v>
      </c>
      <c r="C57" s="25">
        <v>350.0</v>
      </c>
      <c r="D57" s="25">
        <v>350.0</v>
      </c>
      <c r="E57" s="25">
        <v>350.0</v>
      </c>
      <c r="F57" s="25">
        <v>350.0</v>
      </c>
      <c r="G57" s="25">
        <v>350.0</v>
      </c>
      <c r="H57" s="25">
        <v>350.0</v>
      </c>
      <c r="I57" s="25">
        <v>350.0</v>
      </c>
      <c r="J57" s="25">
        <f t="shared" si="9"/>
        <v>2450</v>
      </c>
      <c r="K57" s="25">
        <f t="shared" si="10"/>
        <v>-450</v>
      </c>
    </row>
    <row r="58" ht="24.75" customHeight="1">
      <c r="A58" s="24" t="s">
        <v>61</v>
      </c>
      <c r="B58" s="25">
        <v>2000.0</v>
      </c>
      <c r="C58" s="25">
        <v>200.0</v>
      </c>
      <c r="D58" s="25">
        <v>200.0</v>
      </c>
      <c r="E58" s="25">
        <v>200.0</v>
      </c>
      <c r="F58" s="25">
        <v>200.0</v>
      </c>
      <c r="G58" s="25">
        <v>200.0</v>
      </c>
      <c r="H58" s="25">
        <v>200.0</v>
      </c>
      <c r="I58" s="25">
        <v>200.0</v>
      </c>
      <c r="J58" s="25">
        <f t="shared" si="9"/>
        <v>1400</v>
      </c>
      <c r="K58" s="25">
        <f t="shared" si="10"/>
        <v>600</v>
      </c>
    </row>
    <row r="59" ht="24.75" customHeight="1">
      <c r="A59" s="24" t="s">
        <v>56</v>
      </c>
      <c r="B59" s="25">
        <v>3000.0</v>
      </c>
      <c r="C59" s="25">
        <v>500.0</v>
      </c>
      <c r="D59" s="25">
        <v>650.0</v>
      </c>
      <c r="E59" s="25">
        <v>250.0</v>
      </c>
      <c r="F59" s="25"/>
      <c r="G59" s="25">
        <v>800.0</v>
      </c>
      <c r="H59" s="25"/>
      <c r="I59" s="25">
        <v>780.0</v>
      </c>
      <c r="J59" s="25">
        <f t="shared" si="9"/>
        <v>2980</v>
      </c>
      <c r="K59" s="25">
        <f t="shared" si="10"/>
        <v>20</v>
      </c>
    </row>
    <row r="60" ht="24.75" customHeight="1">
      <c r="A60" s="26" t="s">
        <v>17</v>
      </c>
      <c r="B60" s="27">
        <f t="shared" ref="B60:K60" si="11">SUM(B55:B59)</f>
        <v>14000</v>
      </c>
      <c r="C60" s="27">
        <f t="shared" si="11"/>
        <v>2400</v>
      </c>
      <c r="D60" s="27">
        <f t="shared" si="11"/>
        <v>2100</v>
      </c>
      <c r="E60" s="27">
        <f t="shared" si="11"/>
        <v>1650</v>
      </c>
      <c r="F60" s="27">
        <f t="shared" si="11"/>
        <v>1500</v>
      </c>
      <c r="G60" s="27">
        <f t="shared" si="11"/>
        <v>2200</v>
      </c>
      <c r="H60" s="27">
        <f t="shared" si="11"/>
        <v>1600</v>
      </c>
      <c r="I60" s="27">
        <f t="shared" si="11"/>
        <v>2480</v>
      </c>
      <c r="J60" s="27">
        <f t="shared" si="11"/>
        <v>13930</v>
      </c>
      <c r="K60" s="27">
        <f t="shared" si="11"/>
        <v>70</v>
      </c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K8:K9"/>
    <mergeCell ref="I4:K6"/>
    <mergeCell ref="A1:K1"/>
    <mergeCell ref="I3:K3"/>
    <mergeCell ref="A17:A18"/>
    <mergeCell ref="B17:B18"/>
    <mergeCell ref="K17:K18"/>
    <mergeCell ref="C17:J17"/>
    <mergeCell ref="A53:A54"/>
    <mergeCell ref="B53:B54"/>
    <mergeCell ref="C53:J53"/>
    <mergeCell ref="K53:K54"/>
    <mergeCell ref="A8:A9"/>
    <mergeCell ref="B8:B9"/>
    <mergeCell ref="C8:J8"/>
  </mergeCells>
  <printOptions/>
  <pageMargins bottom="0.75" footer="0.0" header="0.0" left="0.7" right="0.7" top="0.75"/>
  <pageSetup orientation="landscape"/>
  <drawing r:id="rId1"/>
</worksheet>
</file>